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Enable_Macros" sheetId="2" r:id="rId5"/>
    <sheet name="Welcome" sheetId="3" r:id="rId6"/>
    <sheet name="Find A Tool" sheetId="4" r:id="rId7"/>
    <sheet name="Details" sheetId="5" r:id="rId8"/>
    <sheet name="Dataset" sheetId="6" r:id="rId9"/>
    <sheet name="Glossary" sheetId="7" r:id="rId10"/>
  </sheets>
</workbook>
</file>

<file path=xl/sharedStrings.xml><?xml version="1.0" encoding="utf-8"?>
<sst xmlns="http://schemas.openxmlformats.org/spreadsheetml/2006/main" uniqueCount="870">
  <si>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</si>
  <si>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</si>
  <si>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</si>
  <si>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</si>
  <si>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Enable_Macros</t>
  </si>
  <si>
    <t>Table 1</t>
  </si>
  <si>
    <t>Measuring Environmental and Social Impacts: Tool Explorer</t>
  </si>
  <si>
    <t>This file is optimised for Microsoft Excel versions 2007 or later on Windows PC.</t>
  </si>
  <si>
    <t>MACROS MUST BE ENABLED TO EXPLORE THIS WORKBOOK</t>
  </si>
  <si>
    <t>Welcome</t>
  </si>
  <si>
    <t>v1.0 published 4th September 2019</t>
  </si>
  <si>
    <t>Visit our website [https://resourcegovernance.org]</t>
  </si>
  <si>
    <t>Z</t>
  </si>
  <si>
    <t>Find A Tool</t>
  </si>
  <si>
    <t>1;0;</t>
  </si>
  <si>
    <t>search_Search</t>
  </si>
  <si>
    <t>H</t>
  </si>
  <si>
    <t>TOOL_TYPE</t>
  </si>
  <si>
    <t>{COLUMN_HEAD}</t>
  </si>
  <si>
    <t>SEARCH CRITERIA</t>
  </si>
  <si>
    <t>Find the tools for you by clicking the option buttons to answer the questions below. Scroll down for results.</t>
  </si>
  <si>
    <t>SEARCH RESULTS</t>
  </si>
  <si>
    <t>The following tools match your criteria (38)</t>
  </si>
  <si>
    <t>Click a tool to see more details. Click table column heading to sort table.</t>
  </si>
  <si>
    <t>ID/COUNT</t>
  </si>
  <si>
    <t>TOOL_NAME</t>
  </si>
  <si>
    <t>TOOL_ASSESSMENT_VALUATION</t>
  </si>
  <si>
    <t>TOOL_ADAPTABILITY</t>
  </si>
  <si>
    <t>TOOL_DEVELOPER</t>
  </si>
  <si>
    <t>TOOL_CAPITAL</t>
  </si>
  <si>
    <t>TOOL_COST</t>
  </si>
  <si>
    <t>TOOL_TRAINING_AVAILABLE</t>
  </si>
  <si>
    <t>{TABLE_HEAD}</t>
  </si>
  <si>
    <t>Product</t>
  </si>
  <si>
    <t>Type</t>
  </si>
  <si>
    <t>Monetary Valuation?</t>
  </si>
  <si>
    <t>Adaptability</t>
  </si>
  <si>
    <t>Developer</t>
  </si>
  <si>
    <t>Capital</t>
  </si>
  <si>
    <t>Cost</t>
  </si>
  <si>
    <t>Training Available</t>
  </si>
  <si>
    <t>TOOL</t>
  </si>
  <si>
    <t>Artificial Intelligence for Ecosystem Services (ARIES)</t>
  </si>
  <si>
    <t>Tool</t>
  </si>
  <si>
    <t>Yes</t>
  </si>
  <si>
    <t>Could be used in the extractive industries</t>
  </si>
  <si>
    <t>Ferdinando Villa, Luke Scott, Ioannis Athanasiadis, Stefano Balbi, Javier Martinez-Lopez, Kenneth Bagstad, Brian Voigt, Marta Pascual.</t>
  </si>
  <si>
    <t>Built,Natural,Social</t>
  </si>
  <si>
    <t>Free</t>
  </si>
  <si>
    <t>Benefit Transfer Toolkit</t>
  </si>
  <si>
    <t>US Geological Survey (USGS)</t>
  </si>
  <si>
    <t>Natural</t>
  </si>
  <si>
    <t>Free to download</t>
  </si>
  <si>
    <t>Co$tingNature</t>
  </si>
  <si>
    <t>No</t>
  </si>
  <si>
    <t>King’s College London, AmbioTEK, UNEP-WCMC</t>
  </si>
  <si>
    <t>Free for non-commercial use. Tiered charges for commercial use.</t>
  </si>
  <si>
    <t>Corporate Ecosystem Services Review (ESR)</t>
  </si>
  <si>
    <t>Has been used in the extractive industries</t>
  </si>
  <si>
    <t>World Resources Institute, Meridian Institute, World Business Council on Sustainable Development</t>
  </si>
  <si>
    <t>Free to download guide and associated 'Dependence and Impact Assessment Tool'</t>
  </si>
  <si>
    <t>Data Basin</t>
  </si>
  <si>
    <t>Conservation Biology Institute</t>
  </si>
  <si>
    <t>Built,Human,Natural,Social</t>
  </si>
  <si>
    <t>Free for non-commercial use.  Commercial use requires additional fees and agreement with Conservation Biology Institute.  Access to additional tools, upload capacity, and gateway development require fees.</t>
  </si>
  <si>
    <t>Ecological Asset, Inventory, and Management (EcoAIMTM) Tool</t>
  </si>
  <si>
    <t>Exponent</t>
  </si>
  <si>
    <t>Ecologically Based Life Cycle Assessment (Eco-LCA)</t>
  </si>
  <si>
    <t>Director : Prof Bhavik R. Bakshi | Developers : Dr Yi Zhang, Dr Geoffrey Grub, Dr Shweta Singh, Dr Oleg Mischenko</t>
  </si>
  <si>
    <t>Built,Natural</t>
  </si>
  <si>
    <t>EcoMETRIX</t>
  </si>
  <si>
    <t>EcoMetrix Solutions Group, LLC</t>
  </si>
  <si>
    <t>Requires consultation with EcoMetrix Solutions Group for a negotiated fee.</t>
  </si>
  <si>
    <t>EcoServ-GIS</t>
  </si>
  <si>
    <t>EcoServ-GIS Steering Group (Durham Wildlife Trust)</t>
  </si>
  <si>
    <t>Ecosystem Valuation Toolkit (EVT) (Previously known as SERVES)</t>
  </si>
  <si>
    <t>Earth Economics</t>
  </si>
  <si>
    <t>Price dependent on scope of project, contact Earth Economics at info@eartheconomics.org for quote.</t>
  </si>
  <si>
    <t>Environmental Profit &amp; Loss (Kering)</t>
  </si>
  <si>
    <t>Kering</t>
  </si>
  <si>
    <t>Envision</t>
  </si>
  <si>
    <t>Oregon State University</t>
  </si>
  <si>
    <t>ESII Tool</t>
  </si>
  <si>
    <t>EcoMetrix Solutions Group, The Gartrell Group</t>
  </si>
  <si>
    <t>The basic suite of models for the ESII Tool, and the architecture that runs those models, are freely available for use by the general public.  
Customization of the tool, including development and roll-out of new models, requires collaboration with EcoMetrix Solutions Group.</t>
  </si>
  <si>
    <t>Estell</t>
  </si>
  <si>
    <t>Specifically designed for use in the extractive industries</t>
  </si>
  <si>
    <t>Systain</t>
  </si>
  <si>
    <t>Built,Financial,Natural,Social</t>
  </si>
  <si>
    <t>Estell is a proprietary tool. Pricing will vary depending on the client's needs and the project's scope.</t>
  </si>
  <si>
    <t>ESValue</t>
  </si>
  <si>
    <t>Cardno</t>
  </si>
  <si>
    <t>Financial,Human,Natural,Social</t>
  </si>
  <si>
    <t>Unknown</t>
  </si>
  <si>
    <t>Financial Valuation tool (FV Tool)</t>
  </si>
  <si>
    <t>International Finance Corporation in conjunction with Deloitte and Rio Tinto</t>
  </si>
  <si>
    <t>Natural,Social</t>
  </si>
  <si>
    <t>Global Environmental Management Initiatives (GEMI) Metric Navigator</t>
  </si>
  <si>
    <t>Designed for industry in general, including extractive industries.</t>
  </si>
  <si>
    <t>The Global Environmental Management
Initiative (GEMI)</t>
  </si>
  <si>
    <t>Built,Financial,Human,Natural,Social</t>
  </si>
  <si>
    <t>Integrated Valuation of Ecosystem Services and Tradeoffs (InVEST)</t>
  </si>
  <si>
    <t>The Natural Capital Project</t>
  </si>
  <si>
    <t>Local Ecological Footprinting Tool (LEFT)</t>
  </si>
  <si>
    <t>Oxford Long-Term Ecology Laboratory, University of Oxford</t>
  </si>
  <si>
    <t>Every LEFT analysis and report is free. To obtain raster datasets to perform further analysis, a £250.00 (incl. 20% VAT) upgrade is required on a per-analysis basis.</t>
  </si>
  <si>
    <t>Multiscale Integrated Models of Ecosystem Services (MIMES)</t>
  </si>
  <si>
    <t>Boston University Pardee Institute; Luxembourg Institute of Science and Technology; Secure Fisheries Denver</t>
  </si>
  <si>
    <t>Cost incurred for developing a new case study: The Simile Software.  No cost to use model outputs available through MIDAS.</t>
  </si>
  <si>
    <t>Natural Capital Management System (NCMS)</t>
  </si>
  <si>
    <t>Climate Earth</t>
  </si>
  <si>
    <t>Quotes are provided on an individual company basis. Cost depends on the scale and complexity  of the company business.</t>
  </si>
  <si>
    <t>NatureServe Vista</t>
  </si>
  <si>
    <t>Could be used in the extractiveindustry</t>
  </si>
  <si>
    <t>NatureServe</t>
  </si>
  <si>
    <t>Free for academic, non- profit, and government agencies using Vista for their own organizational purposes. Commercial use is USD 2,500 plus training and support fees for first year.</t>
  </si>
  <si>
    <t>SimaPro LCA Software</t>
  </si>
  <si>
    <t>PRé Sustainability</t>
  </si>
  <si>
    <t>AUD$10,660 for single use indefinite license</t>
  </si>
  <si>
    <t>Social Return on Investment  (SROI)</t>
  </si>
  <si>
    <t>Social Value International and UK Cabinet Office</t>
  </si>
  <si>
    <t>Financial,Natural,Social</t>
  </si>
  <si>
    <t>SROI materials are free to download, with guides, online Self-Assessment Tools (https://socialvalueselfassessmenttool.org) and the Global Value Exchange (http://www.globalvaluexchange.org/) also available for free. Training is provided by accredited trainers globally - there is a charge for training.</t>
  </si>
  <si>
    <t>Social Values for Ecosystem Services (SolVES)</t>
  </si>
  <si>
    <t>Could be used in the extractive industries.</t>
  </si>
  <si>
    <t>United States Geological Survey</t>
  </si>
  <si>
    <t>SUSOP (Sustainable Operations)</t>
  </si>
  <si>
    <t>University of Queensland, University of Technology Sydney, GHD Pty Ltd, Hatch Associates Pty Ltd, Commonwealth Scientific and Industrial Research Organization</t>
  </si>
  <si>
    <t>At consulting rates through Sustainable Minerals Institute, University of Queensland</t>
  </si>
  <si>
    <t>Sustainability Accounting Standard Board’s (SASB) Materiality Map</t>
  </si>
  <si>
    <t>Sustainability Accounting Standards Board</t>
  </si>
  <si>
    <t>Free. Not time or labor intensive.</t>
  </si>
  <si>
    <t>System of Environmental‐Economic Accounting (SEEA)</t>
  </si>
  <si>
    <t>United Nations, European Commission, International Monetary Fund, Organization for Economic Co-operation and Development, The World Bank</t>
  </si>
  <si>
    <t>Techno-Ecological Synergy (TES) 
(formerly known as Eco-Synergy - currently in redevelopment)</t>
  </si>
  <si>
    <t>Ohio State University</t>
  </si>
  <si>
    <t>Total Impact Measurement &amp; Management (TIMM)</t>
  </si>
  <si>
    <t>Could be used in the extractive industries. (Highly applicable - showcased at London School of Mines).</t>
  </si>
  <si>
    <t>PricewaterhouseCoopers (PwC)</t>
  </si>
  <si>
    <t>Variable, would need to engage PwC as a project consultant. Fees would vary depending on nature of project and engagement.</t>
  </si>
  <si>
    <t>Global Reporting Initiative (GRI) Standards</t>
  </si>
  <si>
    <t>Framework or Standard</t>
  </si>
  <si>
    <t>Global Reporting Initiative</t>
  </si>
  <si>
    <t>N/A</t>
  </si>
  <si>
    <t>Impact Reporting and Investment Impact Measurement Framework Standards</t>
  </si>
  <si>
    <t>Various</t>
  </si>
  <si>
    <t>International Integrated Reporting Framework &lt;IR&gt;</t>
  </si>
  <si>
    <t>The International Integrated Reporting Council (IIRC)</t>
  </si>
  <si>
    <t>ISO 14008 DIS-Monetary valuation of environmental impacts and related environmental aspects</t>
  </si>
  <si>
    <t>International Organization for Standardization</t>
  </si>
  <si>
    <t>Built,Financial,Natural</t>
  </si>
  <si>
    <t>License fee for access</t>
  </si>
  <si>
    <t>ISO26000:2010 Guidance on Social Responsibility</t>
  </si>
  <si>
    <t>Developed by 450 experts from 99 countries and 40 international organizations during 5 years in an ISO process.</t>
  </si>
  <si>
    <t>Human,Natural,Social</t>
  </si>
  <si>
    <t>USD$195</t>
  </si>
  <si>
    <t>Measuring Impact Framework</t>
  </si>
  <si>
    <t>World Business Council on Sustainable Development &amp; International Finance Corporation</t>
  </si>
  <si>
    <t>Natural Value Initiative (NVI) Ecosystem Services Benchmark</t>
  </si>
  <si>
    <t>The NVI has adapted the Ecosystem Services Benchmark for application to the extractive sector.  The extractive industry methodology can be found in the publication “Tread lightly – biodiversity and ecosystem services risk and opportunity management in the extractive sector”</t>
  </si>
  <si>
    <t>The Natural Value Initiative (NVI) – an initiative led by Fauna &amp; Flora International (FFI) in
collaboration with the United Nations Environment Programme Finance Initiative (UNEP FI)
and Brazilian business school Fundação Getulio Vargas (FGV)</t>
  </si>
  <si>
    <t>The Natural Capital Protocol</t>
  </si>
  <si>
    <t>Natural Capital Coalition</t>
  </si>
  <si>
    <t>Financial,Natural</t>
  </si>
  <si>
    <t>Details</t>
  </si>
  <si>
    <t>2;0;</t>
  </si>
  <si>
    <t>cnt_Tool</t>
  </si>
  <si>
    <t>detail_Detail</t>
  </si>
  <si>
    <t>MERGEFIT</t>
  </si>
  <si>
    <t>Description</t>
  </si>
  <si>
    <t>Artificial Intelligence for Ecosystem Services (ARIES) is a computer model and decision-support tool to assist decision makers and researchers by estimating and forecasting ecosystem services provision and their correspondent range of economic values in a specific area. ARIES is an artificial intelligent modeler rather than a single model or collection of models. ARIES chooses ecological process models where appropriate, and turns to simpler models where process models do not exist or are inadequate. Based on a simple user query, ARIES builds all the agents involved in the nature/society interaction, connects them into a flow network, and creates the best possible models for each agent and connection. The result is a detailed, adaptive, and dynamic assessment of how nature provides benefits to people.</t>
  </si>
  <si>
    <t>Web link</t>
  </si>
  <si>
    <t>http://aries.integratedmodelling.org/</t>
  </si>
  <si>
    <t>Measurement</t>
  </si>
  <si>
    <t>Assessments (of carbon sequestration, river and coastal flood regulation, freshwater supply, sediment regulation, fisheries, recreation, aesthetic view-sheds, and open-space proximity values) compute actual flows of benefits from nature to society, in ways that automatically scale to more or less detailed models according to the scale of the study and data availability. The tool allows the user to assign monetary values to ecosystem services to obtain spatial economic valuation of ecosystem services.</t>
  </si>
  <si>
    <t>Data Inputs Required</t>
  </si>
  <si>
    <t>No data required for basic analysis. Detailed spatial data (i.e. regional carbon dynamics, water supply and use, population density etc) can be input for more specific analysis/ predictions.</t>
  </si>
  <si>
    <t>Supporters</t>
  </si>
  <si>
    <t>Users</t>
  </si>
  <si>
    <t>ROWFIT</t>
  </si>
  <si>
    <t>Integrated Modelling Partnership, Basque Centre for Climate Change</t>
  </si>
  <si>
    <t>United States Geological Survey, students from many universities, National Institute for Environmental Studies  Japan, Basque Government</t>
  </si>
  <si>
    <t>Extractive Company Use</t>
  </si>
  <si>
    <t>No cases identified (early case studies with Chevron and BP)</t>
  </si>
  <si>
    <t>Strengths</t>
  </si>
  <si>
    <t>Limitations</t>
  </si>
  <si>
    <t xml:space="preserve">» Multiscale, temporally and spatially explicit        
» Flexible use of multiple modelling paradigms and data sources according to need.
» Quality visualization aspects.
» Highly user friendly (in forthcoming UI).  </t>
  </si>
  <si>
    <t>» Modeler's UI is research intensive.
» Requires pre-existing expertise and skills.</t>
  </si>
  <si>
    <t>Training Details</t>
  </si>
  <si>
    <t>Yes, customized training available</t>
  </si>
  <si>
    <t>END</t>
  </si>
  <si>
    <t>Dataset</t>
  </si>
  <si>
    <t>3;0;</t>
  </si>
  <si>
    <t>database_Database</t>
  </si>
  <si>
    <t>Double-click any tool to view detail in single page</t>
  </si>
  <si>
    <t>Tool ID</t>
  </si>
  <si>
    <t>Status</t>
  </si>
  <si>
    <t>Assessment/Valuation</t>
  </si>
  <si>
    <t>Mining / Oil &amp; Gas</t>
  </si>
  <si>
    <t>Intended User</t>
  </si>
  <si>
    <t>Level of Analysis</t>
  </si>
  <si>
    <t xml:space="preserve">Actual or Projection </t>
  </si>
  <si>
    <t>Impact Type</t>
  </si>
  <si>
    <t>Complexity</t>
  </si>
  <si>
    <t>Comparability</t>
  </si>
  <si>
    <t xml:space="preserve">Gender Sensitive </t>
  </si>
  <si>
    <t>Method Type</t>
  </si>
  <si>
    <t>Tool44</t>
  </si>
  <si>
    <t>Active</t>
  </si>
  <si>
    <t>Monetary valuation,Qualitative,Quantitative</t>
  </si>
  <si>
    <t>Mining,Oil &amp; Gas</t>
  </si>
  <si>
    <t>Companies,Government,NGOs / Academia</t>
  </si>
  <si>
    <t>Company,Project,Sector</t>
  </si>
  <si>
    <t>Actual,Projection</t>
  </si>
  <si>
    <t>General Environmental Impacts</t>
  </si>
  <si>
    <t>High</t>
  </si>
  <si>
    <t>Ecosystem services</t>
  </si>
  <si>
    <t>Tool29</t>
  </si>
  <si>
    <t>Base of the Pyramid Impact Assessment Framework (BOP IAF)</t>
  </si>
  <si>
    <t>https://wdi.umich.edu/knowledge/making-better-investments-at-the-base-of-the-pyramid/</t>
  </si>
  <si>
    <t xml:space="preserve">» Incorporates stakeholder values.
» Includes a multifaceted assessment of poverty.
» Actionable results. </t>
  </si>
  <si>
    <t xml:space="preserve">» Could be difficult to compare assessments across projects or companies.  </t>
  </si>
  <si>
    <t>Financial,Human,Social</t>
  </si>
  <si>
    <t>Qualitative,Quantitative</t>
  </si>
  <si>
    <t>BoP IAF is an interactive tool that includes an initial ‘Strategic Analysis’ phase followed by a ‘Performance Analysis’ phase. The Strategic Analysis phase involves identifying a list of potential indicators and conducting interviews with key BoP stakeholders. The ‘Performance Analysis’ phase is an empirical quantitative assessment of the prioritized indicators identified during the Strategic Analysis phase.
Provides tools on the following to deliver the assessment:
» Profiling and engagement: household surveys, stakeholder focus groups, census data, research papers etc
» Impact identification and assessment: stakeholder engagement and risk assessment developed
» Social performance management: complaints
and grievance procedure, conflict assessment and management, contractor management, resettlement planning and implementation etc
» Socio-economic benefit: assessment categories specified (i.e. community relations, capacity, legitimacy, financial resources etc) and score given.</t>
  </si>
  <si>
    <t>The Base of Pyramid Impact Assessment Framework (BoP IAF) was designed to provide companies with an understanding of their impacts on poverty alleviation with specific focus on customers, sellers/producers and community members. The framework provides a systematic approach to strategic and performance analysis to identify, track, and improve key indicators over time.</t>
  </si>
  <si>
    <t>The William Davidson Institute (University of Michigan)</t>
  </si>
  <si>
    <t>Ross School of Business, University of Michigan</t>
  </si>
  <si>
    <t>No cases identified</t>
  </si>
  <si>
    <t>Questionnaire and survey results related to three areas of well-being: economic, capability and relationship. Specific data inputs vary depending on the results of the ‘Strategic Analysis’ phase.</t>
  </si>
  <si>
    <t>General Social Impacts</t>
  </si>
  <si>
    <t>Medium</t>
  </si>
  <si>
    <t>Low</t>
  </si>
  <si>
    <t>People who are interested in training in this approach can contact Ted directly: tlondon@umich.edu. For further information on the approach, see the book: London, Ted (2016). The base of the pyramid promise: Building businesses with impact and scale. Stanford, CA: Stanford University Press; or the following piece in Harvard Business Review: https://hbr.org/2009/05/making-better-investments-at-the-base-of-the-pyramid.</t>
  </si>
  <si>
    <t>Impact Assessment</t>
  </si>
  <si>
    <t>Tool64</t>
  </si>
  <si>
    <t>https://my.usgs.gov/benefit-transfer/</t>
  </si>
  <si>
    <t>» Open source set of reference databases that contains roughly 2900 value estimates. These databases can be sorted by citation, location, data years, valuation method, and economic value estimate.
» Interactive forecasting tools that can tailor economic value estimates for hunting, fishing, wildlife viewing, and trail-use recreation. 
» map that displays the location of studies included in the recreation values databases.</t>
  </si>
  <si>
    <t>» Requires pre-existing expertise, and skills.</t>
  </si>
  <si>
    <t>Various quantitative inputs including Wildlife-associated
recreation net benefits, Ecosystem service values, and species values. Contains 83 value estimates for threatened, endangered and rare species.</t>
  </si>
  <si>
    <t>This toolkit compiles economic values estimates and other information on resources not priced in conventional markets. The tool contains a set of spreadsheet-based valuation models, tables and databases that allows users to estimate the economic value of a range of benefits associated with natural lands. The tool builds on an earlier version developed at Colarado State University.</t>
  </si>
  <si>
    <t>Bureau of Land Management, National Park Service, USGS Sustaining Environmental Capital Initiative</t>
  </si>
  <si>
    <t>National Council for Science and the Environment (NCSE)</t>
  </si>
  <si>
    <t>No data input required</t>
  </si>
  <si>
    <t>Company,Project</t>
  </si>
  <si>
    <t>Projection</t>
  </si>
  <si>
    <t>Online user manuals and information guides</t>
  </si>
  <si>
    <t>Ecosystem services,Input-Output</t>
  </si>
  <si>
    <t>Tool24</t>
  </si>
  <si>
    <t>Biodiversity Accountability Framework</t>
  </si>
  <si>
    <t>http://www.oree.org/en/presentation-of-the-guide-biodiversity.html</t>
  </si>
  <si>
    <t xml:space="preserve">» Can be applied at multiple levels (from site to country to global)
» Specific focus on biodiversity. 
» Step-by-step guidance.
 </t>
  </si>
  <si>
    <t xml:space="preserve">» Requires pre-existing expertise and skills.
 </t>
  </si>
  <si>
    <t>Quantitative and qualitative
The Biodiversity Accountability Framework consists of two inseparable parts
Part A (Ecosystem accounting for business) involves:
1) Identifying and assessing all monetary transactions related to biodiversity.
2) Integrating non-monetary inputs - outputs into the accounting process.
3) Delineating interactions between business operations and biodiversity.
Part B (Ecosystem accounting for the relationships between businesses) involves:
1) Extending the ecosystem accounting for business to all economic agents from the owners, managers and exploiters of land and sea ecosystems to shareholders.
2) Evaluating the costs of the management and restoration of ecosystems to be imputed to the active involvement of businesses in ecosystem accounting.</t>
  </si>
  <si>
    <t>The Biodiversity Accountability Framework is an interdisciplinary method structured to de-limit the responsibility of organizations to ecosystems. The tool aims to inform decision makers about the interactions between business operations and biodiversity.  
A sub-component of the Biodiversity Accountability Framework, the Business and Biodiversity Interdependence Indicator (BBII) is a self-assessment based guide with the aim of integrating biodiversity into corporate strategies and determining interactions between business and ecosystems.</t>
  </si>
  <si>
    <t>OREE</t>
  </si>
  <si>
    <t>Data on all operations, assets, goods, services, and monetary transactions related to biodiversity.</t>
  </si>
  <si>
    <t>Companies</t>
  </si>
  <si>
    <t>Biodiversity</t>
  </si>
  <si>
    <t>Working groups available</t>
  </si>
  <si>
    <t>Tool52</t>
  </si>
  <si>
    <t>Carbon Footprint (Mosaic)</t>
  </si>
  <si>
    <t>n/a</t>
  </si>
  <si>
    <t xml:space="preserve">» Applicable to various organizational levels.
» Follows the GHG protocol.
» Widely used and highly regarded.
» User friendly. </t>
  </si>
  <si>
    <t xml:space="preserve">» Lack of detailed information on methodology publicly available. 
 </t>
  </si>
  <si>
    <t>Quantitative</t>
  </si>
  <si>
    <t>» Quantitative - measuring the energy outputs and greenhouse gas emissions produced by an organization.</t>
  </si>
  <si>
    <t>Mosaic is a web-based carbon accounting platform that helps organizations measure  and manage energy and carbon emissions. Mosaic offers methods for aggregating data about the energy profile and operational activities of an organization. Automated conversions and calculations help identify energy savings opportunities and calculate GHG emissions. The accounting methods employed by the platform follow the GHG Protocol.</t>
  </si>
  <si>
    <t>Renewable Choice Energy / Mosaic Sustainability</t>
  </si>
  <si>
    <t>Air/Climate/Greenhouse Gas Emissions</t>
  </si>
  <si>
    <t>No ( tool accessed through consultant engagement)</t>
  </si>
  <si>
    <t>Footprinting</t>
  </si>
  <si>
    <t>Tool12</t>
  </si>
  <si>
    <t>http://www.policysupport.org/costingnature</t>
  </si>
  <si>
    <t>» Accessible input data: Developer provides input data for application of the model in any location (from remote sensing and other global sources) and users can also use this model with their own datasets.
» Allows for analysis of co-benefits and threats to biodiversity for specific planned agricultural, industrial or extractive interventions.</t>
  </si>
  <si>
    <t>» Requires access to technical and subject matter expertise</t>
  </si>
  <si>
    <t>» Quantitative (index, 0-1)
» The tool incorporates detailed spatial datasets at 1-square km and 1-hectare resolution for the entire world, spatial models for biophysical and socioeconomic processes,
and scenarios for climate change, land use change and user valuation of ecosystem services and conservation priorities. It uses these datasets to generate a total ecosystem service and nature conservation priority index (on a global scale 0-1 globally) that is displayed alongside maps.</t>
  </si>
  <si>
    <t>Co$ting Nature is a web-based policy-support tool for natural capital accounting and analysis of ecosystem services provided by natural environments. The tool identifies the beneficiaries of ecosystem services; and assesses the impacts of human interventions for conservation prioritization and planning. Typical applications include ecosystem service assessment, conservation prioritization, analysis of co-benefits e.g. for REDD+ and analysis of pressures and threats on carbon and biodiversity in general or for specific planned agricultural, industrial or extractive interventions.</t>
  </si>
  <si>
    <t>King’s College London, AmbioTEK, UN Environment World Conservation Monitoring Centre</t>
  </si>
  <si>
    <t>USED BY 1179 ORGANIZATIONS FROM 141 COUNTRIES INCLUDING: CONSERVATION INTERNATIONAL, WORLD WIDE FUND FOR NATURE, THE NATURE CONSERVANCY, WORLD BANK GROUP, RESOURCES FOR THE FUTURE,  AMAZON CONSERVATION, BIRDLIFE INTERNATIONAL, EARTHWATCH, USAID, PARLIAMENT &amp; UNITED NATIONS DEVELOPMENT PROGRAMME</t>
  </si>
  <si>
    <t>A number in Latin America and internationally but companies names held as confidential</t>
  </si>
  <si>
    <t>Yes (user manual and training videos online)</t>
  </si>
  <si>
    <t>Tool08</t>
  </si>
  <si>
    <t>http://www.wri.org/publication/corporate-ecosystem-services-review</t>
  </si>
  <si>
    <t>» It is a tool for strategy development, not just for environmental assessment.                       
» Businesses can either conduct an Ecosystem Services Review as a stand-alone process or integrate it into their existing environmental management systems.   
» Compatible with other tools/frameworks.
» Widely used and highly regarded.
» Indicators and methodology developed by WRI.</t>
  </si>
  <si>
    <t>Qualitative</t>
  </si>
  <si>
    <t>The tool is based around a five-step process: 
Step 1 – Select the scope
Business unit, market, project etc
Step 2 – Identify ecosystem services
Systematically evaluate the company’s dependence and impact on more than 20 ecosystem ser-vices
Step 3 – Analyze trends in priority services
Research and evaluate the condition and trends in priority ecosystem services, as well as the drivers of these trends
Step 4 – Identify business risks and opportunities
Identify and evaluate business risks and opportunities arising from trends
Step 5 – Develop strategies
Develop strategy for managing risks and opportunities
The method does not prescribe specific unit of measurement.</t>
  </si>
  <si>
    <t>The Corporate Ecosystem Services Review (ESR) consists of a structured methodology that aims to help managers proactively develop strategies to manage business risks and opportunities arising from their company’s dependence and impact on ecosystems.</t>
  </si>
  <si>
    <t>MERIDIAN INSTITUTE, WORLD BUSINESS COUNCIL ON SUSTAINABLE DEVELOPMENT</t>
  </si>
  <si>
    <t>AKZO NOBEL, BC HYDRO, MONDI, RIO TINTO, SYNGENTA, YVES ROCHER, LAFARGE, AND CEMEX</t>
  </si>
  <si>
    <t>Anglo American, Jacaré Project (Nickel Mine) Brazilian Amazon Basin. Rio Tinto was a ‘road-test’ company in the tools development.</t>
  </si>
  <si>
    <t>Priority ecosystem services (complete Ecosystem Services Dependence and Impact Assessment Tool), business risks and opportunities (operational, regulatory and legal, reputational, market and product, financing).</t>
  </si>
  <si>
    <t>Low to Medium</t>
  </si>
  <si>
    <t>Free PPT training materials are available on the WRI website</t>
  </si>
  <si>
    <t>Tool13</t>
  </si>
  <si>
    <t>https://databasin.org/</t>
  </si>
  <si>
    <t xml:space="preserve">» Quality visualization aspects.
» Spatial analysis.
» Specifically compatible with extractives.  
» Access to large library of geospatial datasets. 
» Collaborative group workspaces for sharing content. </t>
  </si>
  <si>
    <t>» Spatial analysis and spatial datasets approach doesn't offer a standardized way to measure ecosystem services.</t>
  </si>
  <si>
    <t>» Spatial datasets can contain both quantitative and qualitative information.  Users can explore and analyze data quantitatively using spatial analysis tools and create summary reports.  Users can qualitatively evaluate datasets using interactive mapping tools.</t>
  </si>
  <si>
    <t>Data Basin is an on-line information platform that allows users to apply spatial datasets and analytical tools to address conservation challenges. Users can explore and download a vast library of datasets, upload their own data, create complete conservation analyses, and publish maps.</t>
  </si>
  <si>
    <t>The Wilburforce Foundation, Kresge Foundation.  Affiliates include U.S. Fish and Wildlife Service, U.S. Forest Service, Bureau of Reclamation, Bureau of Land Management, California Energy Commission, California Department of Water Resources, Bureau of Ocean Energy Management, University of Alberta, Kern County (California), and several non-profits and other agencies.</t>
  </si>
  <si>
    <t>OVER 17000 SCIENTISTS, NATURAL RESOURCE PRACTITIONERS, STUDENTS &amp; EDUCATORS, AND INTERESTED CITIZENS FROM DIVERSE SECTORS AND GEOGRAPHIES.</t>
  </si>
  <si>
    <t>The Data Basin website states that extractive companies and their consultants use Data Basin, however information about which companies are using Data Basin is considered confidential.</t>
  </si>
  <si>
    <t>Datasets uploaded by users are available on the system for visualization and analysis. User has
choice to upload their own spatial data.</t>
  </si>
  <si>
    <t>Training materials include instructional text throughout the product, and training videos (https://databasin.org/videos).  The Conservation Biology Institute provides regular training webinars.  Custom training can be provided on request.</t>
  </si>
  <si>
    <t>Tool54</t>
  </si>
  <si>
    <t>https://www.exponent.com/</t>
  </si>
  <si>
    <t>» Allows user to compare ecosystem service trade-off analysis for scenario planning
» Incorporates stakeholder values (with beneficiary preferences weighting and relative ranking and proportional change)
» Non-monetary quantification 
» Scalable process (spatial unit, data needs, model sophistication)</t>
  </si>
  <si>
    <t xml:space="preserve">» Requires pre-existing expertise, such as GIS skills.    
» Lack of detailed information on methodology publicly available. </t>
  </si>
  <si>
    <t>» Quantify and visualize ecosystem services  at a study unit (watershed, management units, etc.)
» Quantify and visualize how ecosystem services change in response to scenario planning
» User-defined preference weightings enables sensitivity analysis and broader application</t>
  </si>
  <si>
    <t>The Ecological Asset, Inventory, and Management (EcoAIMTM)  tool develops an inventory of ecosystem services with the aim of helping users to make decisions regarding development, transactions, and ecological restoration; develop
specific estimates of ecosystem services in a geographically relevant context; and offer the means for evaluating tradeoffs of ecosystem services resulting from different land or resource management decisions.</t>
  </si>
  <si>
    <t>Environmental Security Technology Certification Program</t>
  </si>
  <si>
    <t>» Requires geospatial and social data (publicly available from sources such as  USGS, NOAA and EPA)</t>
  </si>
  <si>
    <t>Both in-person or online training.</t>
  </si>
  <si>
    <t>Cost-benefit analysis,Ecosystem services,Impact Assessment</t>
  </si>
  <si>
    <t>Tool37</t>
  </si>
  <si>
    <t>http://resilience.eng.ohio-state.edu/eco-lca/</t>
  </si>
  <si>
    <t xml:space="preserve">» Quality visualization aspects. 
» User friendly. </t>
  </si>
  <si>
    <t>» Based on US Economic Input-Output database, so results may not be valid for production in other countries. 
» Lack of detailed information on methodology publicly available.</t>
  </si>
  <si>
    <t>GHG, Carbon Footprint, Nitrogen Footprint, Ecological Footprint, Thermodynamic metrics such as Energy, Energy Return on Investment, Exergy.</t>
  </si>
  <si>
    <t>Eco-LCA is an online tool that provides accounting of ecosystem services in life cycle assessment using physical units and energy units. The tool also quantifies impacts on carbon, nitrogen and land footprints.</t>
  </si>
  <si>
    <t>National Science Foundation (NSF)</t>
  </si>
  <si>
    <t>Various universities have used this tool in their courses.  Examples are Ohio State University, University of Michigan, Drexel University, and others.</t>
  </si>
  <si>
    <t>Final Demand value (in economic terms) that describe the total amount of products from an industry for which impact needs to be quantified.</t>
  </si>
  <si>
    <t>Yes (online tutorial and 'guided tour')</t>
  </si>
  <si>
    <t>Input-Output,Life Cycle Assessment</t>
  </si>
  <si>
    <t>Tool19</t>
  </si>
  <si>
    <t>http://www.ecometrixsolutions.com/ecometrix.html</t>
  </si>
  <si>
    <t>» Broadly applicable methodology that includes over 50 ecosystem function and service models; applicable world-wide and useable at multiple scales.
» Useful for current and future alternative scenario modelling.
» Indicators and methodology developed by several high profile organizations (including 9 state and federal resource agencies).</t>
  </si>
  <si>
    <t>» Valuation not built into the tool.</t>
  </si>
  <si>
    <t>Quantitative - EcoMetrix uses observed landscape attributes to predict ecosystem service performance for land use scenarios.  This process illustrates the changes in ecosystem function and service performance across different site scale management decisions.</t>
  </si>
  <si>
    <t>EcoMetrix is a tool used to quantify baseline landscape performance, as well as to quantify impacts and benefits to ecosystem functions and ecosystem services (regulating, provisioning, cultural, and supporting) that result from management, development or restoration activities.  In addition to physical and cultural models, EcoMetrix also includes biodiversity support models.</t>
  </si>
  <si>
    <t>Parametrix, Inc.</t>
  </si>
  <si>
    <t>Bureau of Land Management (BLM) and the US Geological Survey (USGS)
Other application(s) conducted under NDA, including multi-national oil and gas companies, Fortune 500 pharmaceutical company, Fortune 100 entertainment company, etc.</t>
  </si>
  <si>
    <t>Two multi-national oil and gas companies, under NDA.</t>
  </si>
  <si>
    <t>Observed environmental attributes, landscape characteristics, and some regional environmental inputs such as rainfall averages and temperature inputs.</t>
  </si>
  <si>
    <t>Training is available if desired, but typically, clients hire ESG staff to apply the tool for efficiency and cost savings (info@ecometrixsolutions.com).Training Customized to fit needs of user.</t>
  </si>
  <si>
    <t>Tool39</t>
  </si>
  <si>
    <t>Inactive</t>
  </si>
  <si>
    <t>http://ecosystemsknowledge.net/ecoserv-gis</t>
  </si>
  <si>
    <t>» Spatial analysis tools with quality visualization aspects.
» Time efficient.</t>
  </si>
  <si>
    <t>» Doesn't offer a standardized way to measure ecosystem services.
» Requires pre-existing expertise and skills.
» Lack of detailed information on methodology publicly available.</t>
  </si>
  <si>
    <t>Qualitative - EcoServ-GIS illustrates the human need for ecosystem services and the capacity of the environment to provide them. The illustration is done through fine-scale maps.</t>
  </si>
  <si>
    <t>EcoServ-GIS is a Geographic Information System (GIS) toolkit for mapping ecosystem services at a county or regional scale. It uses input GIS/map data to generate fine-scale maps that illustrate human need or demand for ecosystem services as well as the capacity of the natural environment to provide them.</t>
  </si>
  <si>
    <t>Durham Wildlife Trust, Scottish Wildlife Trust, Scottish Natural Heritage, Scottish Environment Protection Agency and the Glasgow and Green Clyde Valley Network</t>
  </si>
  <si>
    <t>Scottish Natural Heritage</t>
  </si>
  <si>
    <t>The inputs to EcoServ-GIS include freely available GIS datasets and OS MasterMap Topography data.</t>
  </si>
  <si>
    <t>Tool62</t>
  </si>
  <si>
    <t>http://www.eartheconomics.org/ecosystem-valuation-toolkit/</t>
  </si>
  <si>
    <t xml:space="preserve">» Draws from comprehensive database of ecosystem values. </t>
  </si>
  <si>
    <t xml:space="preserve">» Tool is proprietary
» Lack of detailed information on methodology publicly available. </t>
  </si>
  <si>
    <t>Monetary valuation,Quantitative</t>
  </si>
  <si>
    <t>The tool calculates monetary values for ecosystem services using the benefit transfer method (BTM). BTM is broadly defined as the use of existing data or information in settings other than for what it was originally collected. BTM is frequently used because it can generate reasonable estimates quickly and at a relatively low cost.</t>
  </si>
  <si>
    <t>The Ecosystem Valuation Toolkit (EVT) is a comprehensive, searchable database of ecosystem service values. The EVT holds thousands of values gleaned from ecosystem service value databases and peer-reviewed academic journals.</t>
  </si>
  <si>
    <t>The Bullitt Foundation; The Greater Tacoma Community Foundation; The Gordon and Betty Moore Foundation; The Kresge Foundation</t>
  </si>
  <si>
    <t>Earth Economics on behalf of government, private sector, NGOs, tribes, universities, and others</t>
  </si>
  <si>
    <t>Nautilus Minerals Inc. (mining) and a private U.S. oil company (confidential)</t>
  </si>
  <si>
    <t>Acreage of natural ecosystems (csv or excel files)</t>
  </si>
  <si>
    <t>Actual</t>
  </si>
  <si>
    <t>Group webinar or one-to-one training</t>
  </si>
  <si>
    <t>Cost-benefit analysis,Ecosystem services</t>
  </si>
  <si>
    <t>Tool40</t>
  </si>
  <si>
    <t>http://www.kering.com/en/sustainability/epl</t>
  </si>
  <si>
    <t xml:space="preserve">» Open source environmental accounting framework.
» Developer has contributed to the Natural Capital Coalition’s work developing the Natural Capital Protocol.
» Actionable results. </t>
  </si>
  <si>
    <t>» May require some adaption to use for extractive projects.</t>
  </si>
  <si>
    <t>Dependent on what the user decides to measure, may include:
»             GHG emissions (tCO2e)
»             Water consumption (ML)
»             Electricity consumption (kWh)
»             Diesel consumption (kL)
»             Land use (Hectares)
»             Waste (tones)
»             Revenue ($)
Inputs are then valued using standardized metrics.</t>
  </si>
  <si>
    <t>An Environmental Proﬁt &amp; Loss account (EP&amp;L) allows a company to measure in $ value the costs and benefits it generates for the environment, and in turn make more sustainable business decisions. Expressing the scale of impacts in monetary terms through EP&amp;L allows environmental impacts to be considered alongside conventional business costs. The EP&amp;L process uses various methodologies to:
- quantify the environmental impact across 6 different impact areas (air pollution, green-house gas emissions, land use, waste, water consumption, water pollution)
- estimate the likely environmental changes as a result of the emissions or resource use
- value the change in people's wellbeing in monetary terms</t>
  </si>
  <si>
    <t>Kering Group</t>
  </si>
  <si>
    <t>Kering Group Brands</t>
  </si>
  <si>
    <t>Dependent on what the user decides to measure, may include:
» GHG emissions (tCO2e)
» Water consumption (ML)
» Electricity consumption (kWh) » Diesel consumption (kL)
» Land use (Hectares)
» Waste (tones)
» Revenue ($)</t>
  </si>
  <si>
    <t>Tool57</t>
  </si>
  <si>
    <t xml:space="preserve">» Compatible with other tools/frameworks. 
» Advanced spatial analysis tools with quality visualization aspects.
» Actionable results. </t>
  </si>
  <si>
    <t>GIS-based tool for scenario-based community and regional integrated planning. Outputs are time series maps, output variable CSV files, pivot table-ready CSV files and delta array CSV file.</t>
  </si>
  <si>
    <t>Envision is a GIS-based tool for scenario-based community and regional integrated planning and environmental assessments. The platform incorporates a variety of spatially explicit models of landscape change processes and production for conducting alternative futures analyses. It consists of:
--A dynamic spatial engine for representing polygonal, network, point, and grid-based land-scape characterizations.
--A multi-agent modelling framework for representing values and behaviors of decision-makers on the landscape.
--An extensive plug-in architecture for including:
              any number of conformant autonomous process models describing landscape change dynamics;
              any number or “evaluative models” reporting landscape production metrics, typically measured in terms of scarcity along biophysical, ecological, social or economic dimensions;
              any number of “visualizers” for visual representation of spatial and aspatial data and inputs;
              any number of “analysis modules” for processing data or generating models.
--A rich representation of policies guiding and constraining actor decision-making, and scenarios describing alternative strategies for landscape management.
Envision consists of several hundred thousand lines of C++ code. It runs as a 32-bit or 64-bit Windows application. Plug-ins are DLLs that are conformant with Envision architectural interface. Envision is currently being modified to run as a parallel application on HPC clusters.</t>
  </si>
  <si>
    <t>Climate Impacts Research Consortium</t>
  </si>
  <si>
    <t>Envision applications are developed using plug-in modules that simulate various aspects of the system being analyzed, and, optionally, defining decision-making actors and the policy decisions that may be considered for managing the system. New modules can be easily created using Envision's Applications Programming Interface (API) that allows application developers to create their own modules that have access to Envision's spatial datasets, communicate with other modules, and extend Envision's functionality. Envision provides a number of prebuilt plugins for simplifying application development. These plugins provide capabilities for modeling population growth and allocation processes, state transition models, wildfire dynamics, hydrologic processes, habitat suitability and other ecosystem services, output reporting, and many other commonly encountered simulation needs. These plugin modules require no programming and are configured using simple XML-based text files.</t>
  </si>
  <si>
    <t>Medium to High</t>
  </si>
  <si>
    <t>Developer guide and online tutorials available on website</t>
  </si>
  <si>
    <t>Tool74</t>
  </si>
  <si>
    <t>http://www.esiitool.com/</t>
  </si>
  <si>
    <t>» User Friendly.
» iPad Data Collection Application.
» Broadly applicable methodology; can be used world-wide and at multiple scales with training.
» Useful for current or future alternative scenario modelling.
» Actionable results.
» Indicators and methodology developed by several high profile organizations.</t>
  </si>
  <si>
    <t>» Valuation not built into the tool.
» Ecosystem services data not linked to tool.
 .</t>
  </si>
  <si>
    <t>Quantitative - ESII Tool uses observed landscape attributes to predict ecosystem service performance for land use scenarios.  This process illustrates the changes in ecosystem function and ecosystem service performance associated with different management decisions.  The models underlying the ESII analysis are constructed as Bayesian Belief Networks to accommodate uncertainty.</t>
  </si>
  <si>
    <t>ESII Tool is a freely available tool which can be used to quantify impacts and benefits to ecosystem functions and ecosystem services that result from management, development or restoration activities. Tool can be used to: identify, inventory, and understand ecosystem services on your site; help focus restoration efforts; optimize site layouts/designs for your business; run “what if?” scenarios; help minimize development related impacts; inform cost-benefit analyses when you are considering green infrastructure options, etc.</t>
  </si>
  <si>
    <t>The Dow Chemical Company, The Nature Conservancy</t>
  </si>
  <si>
    <t>The Dow Chemical Company, The Nature Conservancy, Mercy Corps, Biomimicry 3.8, and over 150 additional users from academia, government, NGOs, and the private sector world-wide.</t>
  </si>
  <si>
    <t>Several extractive companies have registered accounts and use the ESII Tool. Names treated as confidential.</t>
  </si>
  <si>
    <t>Project,Sector</t>
  </si>
  <si>
    <t>A user's guide and basic support materials are available on the tool's website at www.esiitool.com
Additional support is available through the support email address (support@esiitool.com) or through EcoMetrix Solutions Group, LLC (info@ecometrixsolutions.com).
If materials beyond those available on the ESII Tool website are necessary, please contact us at support@esiitool.com or EcoMetrix Solutions Group, LLC (info@ecometrixsolutions.com) to discuss support needs and options.</t>
  </si>
  <si>
    <t>Ecosystem services,Impact Assessment,Input-Output</t>
  </si>
  <si>
    <t>Tool23</t>
  </si>
  <si>
    <t>http://estell-en.systain.com/</t>
  </si>
  <si>
    <t>» Incorporates ecosystem service valuation into method
» Useful for sector and country assessments.</t>
  </si>
  <si>
    <t>»Global coverage, but aggregated at regional level for countries that are not major economies/part of the EU</t>
  </si>
  <si>
    <t>Measurement is based around an economic model of multiregional input-output analysis as well as quality-assured data of international environment, resource, and social statistics. For detailed analyses Estell has more than 100 individual indicators such as O2eq, NOx, SOx and water consumption in cubic meters.</t>
  </si>
  <si>
    <t>Estell helps to identify the countries and economic sectors which drive the environmental and social effects in the upstream supply chain. Estell is based on an economic model of multiregional input-output analysis as well as quality-assured data of international environment, resource, and social statistics. The multi-regional input-output model of estell is based on a basic model of 48 countries/regions and 82 economic sectors. In case individual basis sectors are not detailed enough, an alternative model with 369 additional sec-tors is available.</t>
  </si>
  <si>
    <t>Otto Group (Systain is the consulting arm of the Otto Group and Estell is the proprietary tool)</t>
  </si>
  <si>
    <t>Beiersdorf, Swiss Railways, coop Switzerland, Schindler, CDP (formerly Carbon Disclosure Project)</t>
  </si>
  <si>
    <t>Only readily available information from financial controlling is required for the analysis: purchasing data per cost center and cost unit as well as – if applicable – the country of origin. If available, specific sustainability data of locations and suppliers can be considered.</t>
  </si>
  <si>
    <t>Sector</t>
  </si>
  <si>
    <t>Total Impacts</t>
  </si>
  <si>
    <t>A prospective client will be provided with the tool's outputs - which can range from slides or excel files to a database. Support to handle database outputs is provided by the company.</t>
  </si>
  <si>
    <t>Footprinting,Input-Output</t>
  </si>
  <si>
    <t>Tool58</t>
  </si>
  <si>
    <t xml:space="preserve">» Incorporates stakeholder values.
» Compatible with other tools/frameworks. </t>
  </si>
  <si>
    <t xml:space="preserve">» Lack of detailed information on methodology publicly available. </t>
  </si>
  <si>
    <t>ESValue combines expert and literature-derived data to develop ecosystem service production functions. ESValue specifies the relative values that society, managers, and stakeholders place on ecosystem services, as developed during a stakeholder-engagement process.</t>
  </si>
  <si>
    <t>A strategic decision support tool that integrates scientific and economic information
to show the impact and value of alternative environmental management strategies
on ecosystem services.</t>
  </si>
  <si>
    <t>A stakeholder engagement process is required to derive the relative values that different stakeholder place on ecosystem services.</t>
  </si>
  <si>
    <t>Tool04</t>
  </si>
  <si>
    <t>https://www.fvtool.com/about-us/</t>
  </si>
  <si>
    <t>» Financially quantifying the value derived from sustainability investments can help drive better social and environmental performance.
» The tool is intended for use by managers and environmental, health and safety, and sustainable development practitioners.
» Step-by-step guidance available.   
» The tool can be used for projects within an organization.</t>
  </si>
  <si>
    <t>» Doesn't offer a standardized way to measure ecosystem services.
» Results depend on user logic.</t>
  </si>
  <si>
    <t>Monetary (Net Present Value)
Step 1 – Enter general information
» Set-up phases of the project (i.e. mine site) and baseline financial information
Step 2 – Project cash flows
» Enter forecast revenue, costs, and net cash flow minus sustainability spend for each year in the project lifespan
Step 3 – Project risks
» Determine project risks/consequences, and calculate portion of manageable risks for each
Step 4 – Sustainability investments
» Define portfolio sustainability investments                                                                                                                                                                                                                                                                                                                                                                                                                                                             Step 5 – Quality of sustainability investments
» Complete self assessment questionnaire, which upon completion, automatically fills in fields
Step 6 – Costs and benefits
» Calculate and enter traditional Cost Benefit Analysis data for each of the potential sustainability investments</t>
  </si>
  <si>
    <t>The Financial Valuation (FV) Tool was developed to help companies identify the optimum sustainability investment portfolio to deliver maximum business and social value. It allows organizations to test whether their sustainability initiatives will effectively create value for a project and, most importantly, manage risks that could negatively impact project completion and ongoing business operations.  The FV Tool utilizes a data-driven methodology and Return on Investment is expressed in the quantifiable metric of Net Present Value (NPV), allowing the financial justification of allocating capital to sustainability.</t>
  </si>
  <si>
    <t>Rio Tinto and Deloitte</t>
  </si>
  <si>
    <t>Rio Tinto, Pacific Exploration &amp; Production, Cairn Energy and Newmont</t>
  </si>
  <si>
    <t>Pacific Exploration and Production Corporation (Colombia); Rio Tinto (Southern Africa); Cairn Energy (India); Newmont Gold Mine (Ghana)</t>
  </si>
  <si>
    <t>Project level cash flows; stakeholder engagement activities; defined environmental and social risks; quantified risk parameters (i.e. estimated ranges on the likelihood and severity of each risk event); Investment scenarios and associated CAPEX, OPEX and quantifiable benefits</t>
  </si>
  <si>
    <t>No (user guide available on website)</t>
  </si>
  <si>
    <t>Triple Bottom Line</t>
  </si>
  <si>
    <t>Tool01</t>
  </si>
  <si>
    <t>http://gemi.org/metricsnavigator/</t>
  </si>
  <si>
    <t>» The tool is intended for use by managers and environmental, health and safety, and sustainable development practitioners.
» Links social and environmental impacts to practical actions that can be taken by managers. 
» Step-by-step guidance.  
» Applicable to various organizational levels.</t>
  </si>
  <si>
    <t>» Not extractives-sector specific. 
» Framework to quantify social and environmental impacts is quite high level and does not draw on other methodologies for measuring and quantifying social and environmental impacts.</t>
  </si>
  <si>
    <t>The GEMI Metrics Navigator is in the form of a workbook that guides the user through a series of worksheets. The tool does not require that the worksheets be used if an organization already uses internal processes for particular steps. The worksheets in the GEMI Metrics Navigator are populated using an example from a hypothetical organization and by GEMI member companies to illustrate how to use the worksheets.</t>
  </si>
  <si>
    <t>The Global Environmental Management Initiative’s (GEMI) Metrics Navigator™ is a tool to help organizations develop and implement metrics that provide insight into their social and environmental impacts. The tool comprises a six-step process to select, implement and evaluate a set of "critical few" performance metrics. Each step of the tool provides guidance in the form of a worksheet, series of questions and a checklist.</t>
  </si>
  <si>
    <t>T3M, ABBOT, ANHEUSER-BUSCH INC, ASHLAND INC, BRISTOL-MYERS SQUIBB COMPANY, BNSF RAILWAY COMPANY, CADBURY SCHWEPPES PLC, CARNIVAL CORPORATION, THE COCA- COLA COMPANY, CONAGRA FOODS, DELL INC., THE DOW CHEMICAL COMPANY, DUKE ENERGY, DUPONT, EASTMAN KODAK COMPANY, ELI LILLY AND COMPANY, FEDEX, GLAXOSMITHKLINE, HP, INTEL CORPORATION, JOHNSON &amp; JOHNSON, JOHNSON CONTROLS INC, JOHNSON DIVERSEY INC, KOCH INDUSTRIES INC, KRAFT FOODS INC, MERCK &amp; COMPANY, MIRANT CORPORATION, MOTOROLA INC, NOVARTIS CORPORATION, OCCIDENTAL PETROLEUM CORPORATION, OWENS CORNING, PFIZER INC, PROCTER &amp; GAMBLE, ROCHE, SCHERING-PLOUGH CORPORATION, THE SCOTTS COMPANY, SMITHFIELD FOODS, SOUTHERN COMPANY, TEMPLE-INLAND</t>
  </si>
  <si>
    <t>T3M, ABBOT, ANHEUSER-BUSCH INC, ASHLAND INC, BRISTOL-MYERS SQUIBB COMPANY, BNSF RAILWAY COMPANY, CADBURY SCHWEPPES PLC, CARNIVAL CORPORATION,
THE COCA-COLA COMPANY, CONAGRA FOODS, DELL INC.,
THE DOW CHEMICAL COMPANY, DUKE ENERGY, DUPONT, EASTMAN KODAK COMPANY, ELI LILLY AND COMPANY, FEDEX, GLAXOSMITHKLINE, HP, INTEL CORPORATION, JOHNSON &amp; JOHNSON, JOHNSON CONTROLS INC, JOHNSON DIVERSEY INC, KOCH INDUSTRIES INC, KRAFT FOODS INC, MERCK &amp; COMPANY, MIRANT CORPORATION, MOTOROLA INC, NOVARTIS CORPORATION, OCCIDENTAL PETROLEUM CORPORATION, OWENS CORNING, PFIZER INC, PROCTER &amp; GAMBLE, ROCHE, SCHERING-PLOUGH CORPORATION, THE SCOTTS COMPANY, SMITHFIELD FOODS, SOUTHERN COMPANY, TEMPLE-INLAND, TYSON FOODS, WYETH</t>
  </si>
  <si>
    <t>The inputs to GEMI Metrics Navigator are 6 steps of ‘logical thinking’ and worksheets. They require the user to have knowledge of an organization's business systems and impacts.</t>
  </si>
  <si>
    <t>Tool71</t>
  </si>
  <si>
    <t>https://www.globalreporting.org/Pages/default.aspx</t>
  </si>
  <si>
    <t xml:space="preserve">» Compatible with other tools/frameworks. 
» Indicators and methodology developed by GRI. 
» Widely used and highly regarded.
» Actionable results. 
» Metric materiality assessment. </t>
  </si>
  <si>
    <t>Quantitative,Quantitative</t>
  </si>
  <si>
    <t>Quantitative and qualitative aspects</t>
  </si>
  <si>
    <t>The Global Reporting Initiative (GRI) Standards, which have been in effect since the late 1990s, are internationally recognised standards for sustainability reporting. Topic specific standards include economic, environmental and social standards.</t>
  </si>
  <si>
    <t>UN Working Group on Business and Human Rights; OECD; UN Global Compact</t>
  </si>
  <si>
    <t>At present, 35 countries have adopted the GRI standards. Almost 80% of the largest 100 companies in 41 countries worldwide issuing corporate responsibility reports now use the GRI Sustainability Reporting Guidelines, according to KPMG.</t>
  </si>
  <si>
    <t>Various, with different tools</t>
  </si>
  <si>
    <t>Tool34</t>
  </si>
  <si>
    <t>Global Water Tool</t>
  </si>
  <si>
    <t>https://www.wbcsd.org/Programs/Food-Land-Water/Water/Resources/Global-Water-Tool</t>
  </si>
  <si>
    <t>» Specifically compatible with extractives.  
» Widely used and highly regarded.
» Actionable results. 
» Time efficient.</t>
  </si>
  <si>
    <t>» No valuation aspect.</t>
  </si>
  <si>
    <t>» Quantitative (i.e. Freshwater withdrawal – m3/yr) &amp; Qualitative (i.e. risk categorization – extremely high water stress)
» Enter relevant geographic and water consumption data (m3/yr) and simply follow instructions to get the tool to calculate relevant outputs.</t>
  </si>
  <si>
    <t>The Global Water Tool™ (GWT) is a free, publicly available resource for identifying corporate water risks and opportunities which provides easy access to and analysis of critical data. It includes a workbook (data input, inventory by site, key reporting indicators, metrics calculations), a mapping function to plot sites with datasets, and a Google Earth interface for spatial viewing. The Global Water Tool tracks water inflows and outflows of project or activity and helps corporations to identify and manage water risks and opportunities. Information is provided on a country and watershed basis, including sub- basin data. A customized version of the tool for the oil and gas sector has been developed by IPIECA in collaboration with WBCSD and led by CH2M HILL.</t>
  </si>
  <si>
    <t>World Business Council on Sustainable Development</t>
  </si>
  <si>
    <t>World Resources Institute, Global Reporting Initiative, MASF, DSM, Dupont, EDF, GDF SUEX, Italcementi, Pepsico, Shell, IPIECA, CDP, Dow Jones Sustainability Initiative, GEMI, WHO, Unicef Joint Monitoring programme, United Nations Population Division, International Water Management institute and Conservation International.</t>
  </si>
  <si>
    <t>Accenture, Badische Anilin und Soda Fabrik (BASF), Bayer, Borealis, The Coca Cola Company, Du Pont, GE, Greif, Holcim, IBM, Kemira, KMG, Pepsico, PWC, Rio Tinto, Shell, Schnieder Electric, Siemens, Suncor, Unilever</t>
  </si>
  <si>
    <t>Anglo American, Rio Tinto, Shell, and Alcoa on Advisory Board for tool development</t>
  </si>
  <si>
    <t>Geographic location, hydrocarbon type, water withdrawals (m3/yr) water discharge (m3/yr), recycled water (m3/yr)</t>
  </si>
  <si>
    <t>Water-consumption or pollution</t>
  </si>
  <si>
    <t>Input-Output</t>
  </si>
  <si>
    <t>Tool47</t>
  </si>
  <si>
    <t>Greenhouse Gas Protocol (GHG)Corporate Accounting and
Reporting Standard</t>
  </si>
  <si>
    <t>http://www.ghgprotocol.org/standards/corporate-standard</t>
  </si>
  <si>
    <t>» Compatible with other tools/frameworks. 
» High comparability.
» Widely used and highly regarded.
» Applicable to various organizational levels.</t>
  </si>
  <si>
    <t xml:space="preserve">» The tool is specifically focused on greenhouse gas accounting and as such is only has a specific/narrow application in the extractive sector. </t>
  </si>
  <si>
    <t>Quantitative, tCO2e
Step 1 – Define project/industry boundary
Choose one approach:
» Operational: elements that your company has operational control over
» Financial: elements that your business financially controls
» Equity: elements that your company owns
Step 2 – Decide which emissions will be included under scope
» Scope 1: Direct (i.e. diesel consumption)
» Scope 2: Indirect (purchased electricity)
» Scope 3: Indirect (supply chain) 
Step 3 – Define period
» Financial or calendar year
Step 4 – Collect data
» I.e. electricity, diesel, gas etc
Step 5 – Calculate footprint
» Use relevant national emission factors or source from reputable sources (i.e. International Energy Agency)</t>
  </si>
  <si>
    <t>The GHG Protocol Corporate Standard provides standards and guidance for companies and other organizations preparing a GHG emissions inventory. The standard covers the accounting and reporting of seven greenhouse gases covered by the Kyoto Protocol – carbon dioxide (CO2), methane (CH4), nitrous oxide (N2O), hydrofluorocarbons (HFCs), perfluorocarbons (PCFs), Sulphur hexafluoride (SF6) and nitrogen trifluoride (NF3). It was updated in 2015 with the Scope 2 Guidance, which allows companies to credibly measure and report emissions from purchased or acquired electricity, steam, heat, and cooling. It was designed with the following objectives in mind:
• To simplify and reduce the costs of compiling a GHG inventory
• To provide business with information that can be used to build an effective strategy to manage and reduce GHG emissions
• To increase consistency and transparency in GHG accounting and reporting among various companies and GHG programs</t>
  </si>
  <si>
    <t>World Resources Institute &amp; World Business Council on Sustainable Development</t>
  </si>
  <si>
    <t>ALCOA FOUNDATION, ANGLO AMERICAN,
ASIA PACIFIC PARTNERSHIP, ARTHUR LEE, BAXTER INTERNATIONAL, THE BRITISH EMBASSY, BRITISH FOREIGN &amp; COMMONWEALTH OFFICE, INTERNATIONAL CLIMATE INITIATIVE, BUNDESMINISTERIUM FÜR UMWELT, NATURSCHUTZ UND REAKTORSICHERHEIT (BMU), C40 CITIES CLIMATE LEADERSHIP GROUP, CATERPILLAR FOUNDATION, CHARLES STEWART MOTT FOUNDATION, CHEVRON CORPORATION, CHINA BUSINESS COUNCIL FOR SUSTAINABLE DEVELOPMENT, CLIMATE AND LAND USE ALLIANCE, DELL INC., DET NORSKE VERITAS, DOW CHEMICAL COMPANY, DUPONT, EMC CORPORATION, ENERGY FOUNDATION, ENVIRONMENT CANADA, FORD, GENERAL MOTORS, G.E. FOUNDATION, HEWLETT FOUNDATION, ICLEI – LOCAL GOVERNMENTS FOR SUSTAINABILITY, INTERNATIONAL PAPER, INTEL CORPORATION, JOHN D. AND CATHERINE T. MACARTHUR FOUNDATION, KIMBERLY CLARK FOUNDATION, LAFARGE, LAWRENCE BERKELEY NATIONAL LABORATORY, MICROSOFT, MINISTRY OF FOREIGN AFFAIRS OF THE NETHERLANDS, NATURAL RESOURCE CANADA, NORSK HYDRO, ONTARIO POWER GENERATION, PEPSICO, PETRO CANADA, POWERGEN, PRICEWATERHOUSECOOPERS, ROBERTSON FOUNDATION, S.C. JOHNSON FOUNDATION, SGS, SHELL, SIEMENS, SPENCER T. AND ANN W. OLIN FOUNDATION, STATOIL, STEPHEN M. ROSS PHILANTHROPIES, STMICROELECTRONICS, SULZER, SUNCOR, SWISS RE, TEXACO, TOKYO ELECTRIC
POWER COMPANY, TOYOTA, TRANSALTA, U.K. DEPARTMENT
FOR ENVIRONMENT, FOOD AND RURAL AFFAIRS, UN-HABITAT, UNILEVER, UPS FOUNDATION, URBAN-LEDS (EUROPEAN UNION), U.S. ENVIRONMENTAL PROTECTION AGENCY, U.S. AGENCY
FOR INTERNATIONAL DEVELOPMENT, UNITED TECHNOLOGIES CORPORATION, VOLKSWAGEN, WALLACE GLOBAL FUND.</t>
  </si>
  <si>
    <t>BP (USA); NORSK HYDRO (NORWAY); SHELL (CANADA); ANGLO AMERICAN (UK); ALCOA (AUSTRALIA); BHP BILLITON (AUSTRALIA); RIO TINTO (UK)</t>
  </si>
  <si>
    <t>BP (USA); Norsk Hydro (Norway); Shell (Canada); Anglo American (UK); Alcoa (Australia); BHP Billiton (Australia); Rio Tinto (UK)</t>
  </si>
  <si>
    <t>Consumption or predicted consumption data (i.e. kilowatt hours, kiloliters of diesel, gigajoules of natural gas etc)</t>
  </si>
  <si>
    <t>Yes; Webinar - USD $475</t>
  </si>
  <si>
    <t>Tool07</t>
  </si>
  <si>
    <t>Human Development Index</t>
  </si>
  <si>
    <t>http://hdr.undp.org/en/content/human-development-index-hdi</t>
  </si>
  <si>
    <t>» Provides a multifaceted assessment of human development.
» High comparability.
» Indicators and methodology developed by UNDP.</t>
  </si>
  <si>
    <t>» Does not link extractive project impacts with HDI measures.</t>
  </si>
  <si>
    <t>Financial,Social</t>
  </si>
  <si>
    <t>The health dimension is assessed by life expectancy at birth,
the education dimension is measured by mean of years of schooling for adults aged 25 years and more and expected years of schooling for children of school entering age. The standard
of living dimension is measured by gross national income per capita. The HDI uses the logarithm of income, to reflect the diminishing importance of income with increasing GNI. The scores for the three HDI dimension indices are then aggregated into a composite index using geometric mean.</t>
  </si>
  <si>
    <t xml:space="preserve">The Human Development Index (HDI) is a summary measure of average achievement in key dimensions of human development: a long and healthy life, being knowledgeable and have a decent standard of living. The HDI is the geometric mean of normalized indices for each of the three dimensions.  
The HDI was created to emphasize that people and their capabilities should be the ultimate criteria for assessing the development of a country, not economic growth alone. The HDI can also be used to question national policy choices, asking how two countries with the same level of GNI per capita can end up with different human development outcomes. These con-trusts can stimulate debate about government policy priorities.
  </t>
  </si>
  <si>
    <t>United Nations Development Programme</t>
  </si>
  <si>
    <t>Statistics on: income, life expectancy, and education.</t>
  </si>
  <si>
    <t>Tool65</t>
  </si>
  <si>
    <t>IFC Extractives Impact Tool</t>
  </si>
  <si>
    <t>http://goxi.org/events/ifc-s-toolkit-ediscussion-hosted-by-the-world-bank</t>
  </si>
  <si>
    <t>» Specifically designed for extractives and easy to use.
» Indicators and methodology developed by the IFC. 
» Only tool to quantify employment in the extractives sector.</t>
  </si>
  <si>
    <t>» Still under development - further work ongoing to better capture cross-sector employment dynamics
» Subject to the limitation of the underlying Social Accounting Matrix.</t>
  </si>
  <si>
    <t>Financial,Human</t>
  </si>
  <si>
    <t>Input-Output (IO) modeling. The input for the tool is a projection of the spending profile of the investee company or project, and the Social Accounting Matrix (SAM) which is based on macro-economic statistics. The spending profile can be traced throughout the economy using the SAM model.</t>
  </si>
  <si>
    <t>Designed by the IFC, the tool estimates ex-ante direct, indirect and induced gdp and jobs generated by extractive sector investments. It distinguishes impacts at the various stages of extractive sector investments, and includes add-ons such as gender. The tool was developed based on Input-Output (IO) modeling.</t>
  </si>
  <si>
    <t>IFC</t>
  </si>
  <si>
    <t>The International Finance Corporation</t>
  </si>
  <si>
    <t>Same data required to assess project financials.</t>
  </si>
  <si>
    <t>Tool59</t>
  </si>
  <si>
    <t>https://iris.thegiin.org/</t>
  </si>
  <si>
    <t>» Incorporates and aligns with widely accepted 3rd party standards 
» Cataloging the most useful metrics from across the industry in one place</t>
  </si>
  <si>
    <t>» Focus on investors may limit applicability for some uses.</t>
  </si>
  <si>
    <t>IRIS is a catalogue of performance metrics used by impact investors to measure and manage the returns on their investments. IRIS is managed by the Global Impact Investing Network (GIIN), a nonprofit organization dedicated to increasing the scale and effectiveness of impact investing.  Although the framework is focused on impact investing, it could be used in the extractives sector to benchmark social performance.</t>
  </si>
  <si>
    <t>More than 220 users. Users include companies, investors placing capital directly into companies, and investors into funds, among others.  This site includes an IRIS user registry: https://iris.thegiin.org/users</t>
  </si>
  <si>
    <t>Tool43</t>
  </si>
  <si>
    <t>Integral Biodiversity Impact Assessment System (IBIS)</t>
  </si>
  <si>
    <t xml:space="preserve">» Specific focus on lifecycle of products.
» User friendly. </t>
  </si>
  <si>
    <t>» Focus on biodiversity impacts of products may not be widely relevant to extractive projects, although some products used by extractive companies have lifecycle impacts on biodiversity.</t>
  </si>
  <si>
    <t>» Quantitative and qualitative
» Four-step process where parameters of negative (e.g. extent of habitat destruction) and positive (extent to which positive conversion has positive impact on biodiversity) impacts are expressed and assessed as no impact, low impact, medium impact or high impact, each of which is assigned a score of 1, 2, 3 and 4 respectively. Each parameter of impact is assigned a set weighing factor. The score for each parameter of impact is calculated by multiplying the impact score (1,2, 3 or 4) by the weighing factor assigned to that parameter. Total negative or positive impact is the sum of the scores for all negative or positive impact parameters. IBIS includes a table categorizing ranges of total scores as negligible impact, low impact, medium impact and high impact. Total overall impact is then assessed by comparing total negative and total positive impacts, whereby the extent of negative impact is corrected according to the extent of positive impact. IBIS provides a table for determining total overall impact.</t>
  </si>
  <si>
    <t>The Integral Biodiversity Impact Assessment System (IBIS) is a risk-screening method used to predict the impact of products on biodiversity. Using decision-trees and scoring systems, the objective is to provide a method for procurement officers, marketers and those involved in production processes to incorporate biodiversity-aspects into their decision making process. The goal of IBIS is to: 
• Make it possible to compare biodiversity impact of products; 
• Indicate whether the biodiversity of a product is acceptable; 
• Assess overall issues related to biodiversity and either improve the production process or take other mitigation actions accordingly.</t>
  </si>
  <si>
    <t>Consultancy and Research for Environmental Management (CREM) in the Netherlands, in collaboration with the Netherlands Committee for the International Union for the Conservation of Nature (NC-IUCN), the Central Luzon State University in the Philippines and Ambio Foundation in Costa Rica.</t>
  </si>
  <si>
    <t>Dutch Government</t>
  </si>
  <si>
    <t>The methodology is currently not being used, but has been used for companies like Nuterco (salmon production) and different sectors, including cocoa, construction/infrastructure and outdoor tourism.</t>
  </si>
  <si>
    <t>Knowledge and understanding of company process, products/services impacts on biodiversity. Data will help inform responses, but is not mandatory.</t>
  </si>
  <si>
    <t>Tool18</t>
  </si>
  <si>
    <t>Integrated Biodiversity Assessment Tool (IBAT)</t>
  </si>
  <si>
    <t>https://www.ibat-alliance.org/</t>
  </si>
  <si>
    <t>» Widely used and highly regarded.
» Advanced spatial analysis tools with quality visualization aspects.
» User friendly. 
» Most up-to-date conservation data.</t>
  </si>
  <si>
    <t>» Subscription needed for commercial use of data. Different tiers available. 
» Does not specifically link extractive project impacts with biodiversity impacts.</t>
  </si>
  <si>
    <t>» Qualitative - Spatial identification of biodiverse areas
» Provides basic risk screening on biodiversity, data is presented in spatial and tabular formats. Assessment based on information from International Union for Conservation of Nature (IUCN) knowledge products such as, Red List of Threatened Species, Key Biodiversity Areas and The World Database on Protected Areas.</t>
  </si>
  <si>
    <t>The Integrated Biodiversity Assessment Tool (IBAT) provides basic risk screening on biodiversity. IBAT is a central database for globally recognized biodiversity information including Key Biodiversity Areas and Legally Protected Areas. Through an interactive mapping tool it compiles up-to-date information on globally recognized biodiversity information (i.e. key biodiversity areas, Ramsar Wetlands etc). IBAT helps business incorporate biodiversity considerations into key project planning and management decisions.</t>
  </si>
  <si>
    <t>The IBAT Alliance</t>
  </si>
  <si>
    <t>Birdlife International, Conservation International, International Union for Conservation of Nature and United Nations Environment Programme World Conservation Monitoring Centre</t>
  </si>
  <si>
    <t>BHP, BP, Chevron, ExxonMobil, Shell, Rio Tinto, Newmont, Woodside, Total, Eni, Barrick, Hess, Repsol, Tullow Oil</t>
  </si>
  <si>
    <t>None required.</t>
  </si>
  <si>
    <t>Subscription needed for commercial use of data. Different tiers available.
Enterprise annual subscription from $25,000 excluding applicable taxes.
This option provides unrestricted access to the system for 12 months including unrestricted data download and proximity report generation. Users requiring access to Red List species range maps can add these to their subscription for an additional $10,000.
PAYG Data Download subscription
This option provides download access to spatial data, covering protected areas, Key Biodiversity Areas and Red List species.  PAYG data is available starting at $3,499 for 1 million km2 tiles. Multiple tiles can be provided with an increasing discount applied for adjoining tiles.
PAYG Report subscription
This option provides a single report, detailing protected areas and Key Biodiversity Areas within 50 km of a given location, and a list of globally threatened species that, given suitable habitat, may be found at or near to the given location. The fee for a single report is US$750.
All fees given above are exclusive of applicable taxes.
For environmental consulting companies, we recommend the PAYG options. 
Please note that we are planning for various IBAT upgrades in the coming months.
As part of the early changes to IBAT, we will be launching two new account types for more geographically focused users who do not require access to significant reporting functions, or global data downloads. These accounts will enable IBAT to be more useful and accessible to a wider range of partners – and especially smaller operators. More information on these and other changes such as revised proximity reports will be announced as they come on line.</t>
  </si>
  <si>
    <t>Tool05</t>
  </si>
  <si>
    <t>http://www.naturalcapitalproject.org/invest/</t>
  </si>
  <si>
    <t>» Uses open-source software models 
» Includes spatial analysis.
» Returns results in either biophysical terms (e.g., tones of carbon sequestered) or economic terms (e.g., net present value of that sequestered carbon).</t>
  </si>
  <si>
    <t>» Monetary (i.e. dollars of avoided damage, net revenue from recreational value) and quantitative (i.e. tonnes of carbon sequestered)
» Data sets/information imported into tool and then InVEST models impact (i.e. habitat risk assessment evaluates anthropogenic risk factors to marine and terrestrial environment, land cover data – such as grassland, agriculture, forest etc – model then runs scenarios based on changes)</t>
  </si>
  <si>
    <t>Integrated Valuation of Ecosystem Services and Tradeoffs is a family of tools developed by the Natural Capital Project that provides a suite of free, open-source software models used to map and value the goods and services from nature that sustain and fulfil human life. It has eighteen distinct ecosystem service models designed for terrestrial, freshwater, marine, and coastal ecosystems. Its models are spatially-explicit, using maps as information sources and producing maps as outputs. InVEST returns results in either biophysical terms (e.g., tones of carbon sequestered) or economic terms (e.g., net present value of that sequestered carbon).</t>
  </si>
  <si>
    <t>STANFORD UNIVERSITY, UNIVERSITY OF MINNESOTA, THE NATURE CONSERVANCY, AND THE WORLD WILDLIFE FUND</t>
  </si>
  <si>
    <t>GOVERNMENT OF BELIZE, NATCAP (NATURAL CAPITAL PROJECT), NATIONAL ACADEMY OF SCIENCES IN CHINA.</t>
  </si>
  <si>
    <t>Data sets/information for each of the sub- tools: habitat quality, habitat risk assessment, marine water quality, forest carbon, water yield, nutrient retention, land-cover etc</t>
  </si>
  <si>
    <t>Yes, at the Natural Capital Symposium (annual event) and online training</t>
  </si>
  <si>
    <t>Tool35</t>
  </si>
  <si>
    <t>http://integratedreporting.org/resource/international-ir-framework/</t>
  </si>
  <si>
    <t xml:space="preserve">» Seeks to standardize environmental, social and  governance reporting.
» Provides criteria to assess the materiality of social and environmental impacts.
» Widely used and highly regarded.
» Actionable results. </t>
  </si>
  <si>
    <t>» Focus on reporting may limit applicability for some uses.</t>
  </si>
  <si>
    <t>Examples of data used include: » Monetary (i.e. revenue ($), expenditure ($), unit cost - $/ tonne) and quantitative (i.e. safety – lost-time injury frequency rate, environment – energy consumption (GJ)
» Depending on indicator company reports, quantification method involves collecting relevant internal data as outlined above and including intensity rates or absolute numbers within reporting.</t>
  </si>
  <si>
    <t>The purpose of the &lt;IR&gt; Framework is to establish Guiding Principles and Content Elements that govern the overall content of an integrated report, and to explain the fundamental concepts that underpin them. &lt;IR&gt; integrated reporting aims to: Improve the quality of information available to providers of financial capital to enable a more efficient and productive allocation of capital; Promote a more cohesive and efficient approach to corporate reporting that draws on different reporting strands and communicates the full range of factors that materially affect the ability of an organization to create value over time; Enhance accountability and stewardship for the broad base of capitals and promote understanding of their interdependencies; and Support integrated thinking, decision-making and actions that focus on the creation of value over the short, medium and long term. It does not set benchmarks for such things as the quality of an organization’s strategy or the level of its performance. The Framework was released following consultation and testing by businesses and investors in all regions of the world, including the 140 businesses and investors from 26 countries that participated in the IIRC Pilot Programme.</t>
  </si>
  <si>
    <t>IIRC Council members can be found here: http://integratedreporting.org/the-iirc-2/structure-of-the-iirc/council/</t>
  </si>
  <si>
    <t>A non-exhaustive list of adopters can be found here: http://examples.integratedreporting.org/reporters?start=A&amp;page=1</t>
  </si>
  <si>
    <t>Anglo American (Kumba Iron Ore), ArcelorMittal, BP, Cairn Energy, Eni, Rosneft, Sasol, Tullow Oil, Woodside Petroleum. List not exhaustive.</t>
  </si>
  <si>
    <t>Revenue ($), production (tones/PJ etc), sales volumes (tones/PJ etc), energy consumption (GJ), water consumption (m3), no. of safety incidents, work hours, investment in employee housing and training schemes etc.</t>
  </si>
  <si>
    <t>See http://integratedreporting.org/resource/ir-training/ for details.</t>
  </si>
  <si>
    <t>Tool60</t>
  </si>
  <si>
    <r>
      <rPr>
        <sz val="9"/>
        <color indexed="8"/>
        <rFont val="Calibri"/>
      </rPr>
      <t>https://committee.iso.org/sites/tc207sc1/home/projects/published/iso-14008.html</t>
    </r>
  </si>
  <si>
    <t xml:space="preserve">» Offers transparent and harmonized ways of developing and communicating monetary values of environmental impacts.
» Indicators and methodology developed by ISO. </t>
  </si>
  <si>
    <t>» The standard is behind a pay wall</t>
  </si>
  <si>
    <t xml:space="preserve">A framework standard for monetary valuation of environmental impacts and related environmental aspects. The framework aims to ensure a higher degree of transparency regarding how environmental impacts and aspects are valued in monetary terms. The framework will also help to establish common methods common terms within the field of monetary valuations. </t>
  </si>
  <si>
    <t>National standardization bodies, Liaison organizations, international experts, sponsors</t>
  </si>
  <si>
    <t>Tool31</t>
  </si>
  <si>
    <t>http://www.iso.org/iso/home/standards/iso26000.htm</t>
  </si>
  <si>
    <t>» ISO standard.
» Widely used and highly regarded.
» More than 450 recommendations based on existing international norms.</t>
  </si>
  <si>
    <t>Qualitative. Standard provides guidance on how to integrate social responsibility aspects into business strategy.</t>
  </si>
  <si>
    <t>The International Standard Organization's ISO 26000:2010 provides guidance on how businesses and organizations can operate in a socially responsible way. As it provides guidance rather than requirements, it cannot be certified unlike some other well-known ISO standards. It helps clarify what social responsibility is, helps businesses and organizations translate principles into effective actions and shares best practices relating to social responsibility, globally. The standard was launched in 2010 following five years of negotiations between many different stakeholders across the world. Representatives from government, NGOs, industry, consumer groups and labor organizations around the world were involved in its development, which means it represents an international consensus.
Also see iso26000.info for more information.</t>
  </si>
  <si>
    <t>POST PUBLICATION ORGANIZATION, FOR ISO 26000, SWEDISH STANDARDS INSTITUTE, BRAZILIAN ASSOCIATION OF TECHNICAL STANDARDS; more than 80 national standards bodies.</t>
  </si>
  <si>
    <t>A wide number of target companies</t>
  </si>
  <si>
    <t>See iso26000.info/countries, eg Petrobras, Arun, Fenosa, Osaka, sidpec, alcoa</t>
  </si>
  <si>
    <t>37 issues in 7 core subjects</t>
  </si>
  <si>
    <t>Yes, via third parties (i.e. SGS)</t>
  </si>
  <si>
    <t>Tool28</t>
  </si>
  <si>
    <t>LIFE methodology</t>
  </si>
  <si>
    <t>http://institutolife.org/?lang=en</t>
  </si>
  <si>
    <t>» Assurance and verification available. 
» Quantitative evaluation, monitoring and comparison through approach of positive and negative impacts.
» Actionable results.</t>
  </si>
  <si>
    <t xml:space="preserve">» Being a country based methodology it needs pre-adaptation to each country. Adaptation in Europe will start in 2018
» Research intensive.
» Requires pre-existing expertise and skills.
» Complex process. 
» Results subject to data availability.  </t>
  </si>
  <si>
    <t>» Quantitative: ecosystem services data.
» Qualitative: descriptions of environmental management practices.
The method is usually applied during a third party verification process (but can be used for self-assessment) based on four steps:
STEP 01:
» Verification of compliance with LIFE Certification Standards 
STEP 02:
» Calculation of Biodiversity Estimated Impact Value (BEIV) 
STEP 03:
» Definition of the minimum performance in Biodiversity Conservation Actions (BCA minimum)
STEP 04:
» Assessment of the effectiveness of BCA</t>
  </si>
  <si>
    <t>LIFE Methodology and Certification is designed to help organizations calculate their environmental impacts. The methodology also provides a framework to help guide conservation actions. The methodology can be used independently of any certification process, as a management tool. If the company wishes a third-party evaluation for Certification statement, it needs to contract the developer at market prices.</t>
  </si>
  <si>
    <t>LIFE Institute</t>
  </si>
  <si>
    <t>Avina, Boticario, Petrobras, Posigraf  and Itaipu Hydroelectric Power</t>
  </si>
  <si>
    <t>Algemene Bank Nederland AMRO Bank ; Boticario Group; Petrobras; Itaipu Hydroelectrical Power and 25 other local companies using the methodology as a management tool</t>
  </si>
  <si>
    <t>Petrobras; MPX</t>
  </si>
  <si>
    <t>Data on waste generation, GHG emissions, water usage, energy consumption, area occupation, information on business operations, and policy.</t>
  </si>
  <si>
    <t>The tool is available and it is free. There is a web system that provides automatic Executive and Management Reports that requires a user license fee.</t>
  </si>
  <si>
    <t>LIFE Institute provides open trainings and in company trainings.</t>
  </si>
  <si>
    <t>Ecosystem services,Impact Assessment</t>
  </si>
  <si>
    <t>Tool38</t>
  </si>
  <si>
    <t>https://www.left.ox.ac.uk/</t>
  </si>
  <si>
    <t xml:space="preserve">» Specifically compatible with extractives.  
» Time efficient - produces fully automated analyses of ecological value within an hour. 
» Quality visualization aspects. 
» User friendly. </t>
  </si>
  <si>
    <t>» Automated approach may be too simplistic for some purposes.
» Currently no temporal analyses.</t>
  </si>
  <si>
    <t>LEFT uses a measurement approach that applies for almost any region in the world, using freely available satellite imagery, biotic and abiotic data from existing global databases, models and algorithms to deliver a customized report for a selected area within one hour of job submission. The tool performs a number of analyses on the biotic and abiotic data to produce maps for the selected area at a 30m resolution depicting land cover type, numbers of globally threatened terrestrial vertebrate and plant species, beta-diversity of terrestrial vertebrates and plants, habitat intactness, wetland habitat connectivity, numbers of migratory species and vegetation resilience. Results are also aggregated to produce a summary map demonstrating areas of high and low ecological value across the selected area. LEFT provides species lists for threatened species, data quality metrics, and full attribution for species occurrence data contributions. The full methodology employed is described in a research paper, available at: http://onlinelibrary.wiley.com/doi/10.1111/2041-210X.12924/full</t>
  </si>
  <si>
    <t>The Local Ecological Footprinting Tool (LEFT) is a web-based decision support tool that helps businesses determine the likely environmental impacts of their land use related activities and decisions. The user designates an area anywhere in the world with a web-based map. Vetted data sets and algorisms then automatically produce a single map and report of relative ecological value.</t>
  </si>
  <si>
    <t>University of Oxford</t>
  </si>
  <si>
    <t>Over the last year, LEFT analyses have been completed for professionals in energy, biodiversity conservation, environmental resource management, small and large consultancies, government departments, and other sectors.</t>
  </si>
  <si>
    <t>A region of interest, which can be drawn directly on the mapping interface.</t>
  </si>
  <si>
    <t>The Oxford Long-Term Ecology Laboratory offer workshops and training sessions on the interpretation and use of LEFT data. There is documentation available online, and each report contains comprehensive interpretation notes.</t>
  </si>
  <si>
    <t>Tool36</t>
  </si>
  <si>
    <t>https://www.ifc.org/wps/wcm/connect/topics_ext_content/ifc_external_corporate_site/sustainability-at-ifc/publications/publications_report_measuringimpact__wci__1319577650723</t>
  </si>
  <si>
    <t xml:space="preserve">» Step-by-step guidance.
» Links social and environmental impacts to practical actions that can be taken by managers. 
» The tool is intended for use by managers and environmental, health and safety, and sustainable development practitioners
» Indicators and methodology developed by IFC and WBCSD. </t>
  </si>
  <si>
    <t>» Doesn't offer a standardized way to measure ecosystem services.</t>
  </si>
  <si>
    <t>Quantitative (i.e. number of jobs created, water consumption, GHG emissions etc) and qualitative (i.e. identifying sources
of impact arising from the project to identify development priorities – access to healthcare, SME sector development etc)
Step 1 – Set boundaries
“Define your business”
Determine the scope and depth of the overall assessment in terms of geographical boundary and types of business activities to be assessed.
1.1 Identify the objective(s) for the assessment
1.2 Define the geographic area of the assessment
1.3 Collect development context information for the assessment area
1.4 Select the business activities to be assessed
Step 2 – Measure direct and indirect impacts
“Measure your company footprint”
Identify and measure direct and indirect impacts, mapping out what is within the company’s control and what it can influence through its business activities.
2.1 Identify the sources of impact for each business activity 
2.2 Identify relevant indicators for direct and indirect impacts 
2.3 Measure
Step 3 – Assess contribution to the development
“Understand your footprint in the development context”
Assess what the company’s direct and indirect impacts contribute to the development issues/priorities in the assessment area.
3.1 Determine the level of stakeholder engagement
3.2 Engage with stakeholders to prioritize the development issues (optional)
3.3 Build hypothesis of the business contribution to development
3.4 Test hypothesis with stakeholders and refine the overall assessment (optional)
Step 4 – Sustainability investments
“Make better-informed decisions”
Extract the key risks and opportunities relative to the company’s societal impact and based on this, develop the management response.
4.1 Identify priority areas for action</t>
  </si>
  <si>
    <t>The Measuring Impact Framework is designed to help companies understand their contribution to development and use this understanding to inform their operational and long-term investment decisions. The Framework is based on a four-step methodology to (1) determine the scope of the assessment, (2) measure direct and indirect impacts within the scope, (3) assess contribution to development and (4) prioritize management response. Business activities are grouped into : 1) Governance &amp; Sustainability; 2) Assets; 3) People; 4) Financial flows.</t>
  </si>
  <si>
    <t>AES, AKZO NOBEL, ALCOA, ANGLO AMERICAN, BG GROUP, BP, CATERPILLAR, DUPONT, ERM, EKSOM, GRUPO NUEVA, HOLCIM, INTERFACE, KIMBERLY-CLARK, KPMG, PETRO-CANADA, PHILIPS, PWC, RIOTINTO, STATOILHYDRO, UNILEVER, VODAFONE</t>
  </si>
  <si>
    <t>NEWMONT (GHANA), MINERA ALUMBRERA (JOINT VENTURE BETWEEN GLENCORE &amp; YAMANA - ARGENTINA)</t>
  </si>
  <si>
    <t>Newmont (Ghana), MineraAlumbrera (Joint Venture between Glencore &amp;Yamana - Argentina)</t>
  </si>
  <si>
    <t>Dependent on level of analysis/business activities selected. Can include: Key stakeholders, key issues, investment in infrastructure, use of resources (e.g. water consumption) etc</t>
  </si>
  <si>
    <t>Tool10</t>
  </si>
  <si>
    <t>Multidimensional Poverty Index (MPI)</t>
  </si>
  <si>
    <t>http://hdr.undp.org/en/content/multidimensional-poverty-index-mpi</t>
  </si>
  <si>
    <t>» Provides a multifaceted assessment of poverty.
» Indicators and methodology developed by the UN.</t>
  </si>
  <si>
    <t>» Does not link extractive project impacts with poverty index measures.</t>
  </si>
  <si>
    <t>Human,Social</t>
  </si>
  <si>
    <t>Quantitative and Qualitative
The MPI is calculated based on the results of micro-surveys. Answers are weighted based on specific contexts and the questions relate to  ten indicators (nutrition, child mortality, years of schooling, children enrolled, cooking fuel, toilet, water, electricity, floor, assets) and three overarching dimensions of health, education, and standard of living. Examples of survey questions include:
» Does the household use improved drinking water sources? » Does the household use solid fuel for cooking and heating?</t>
  </si>
  <si>
    <t>The Multidimensional Poverty Index (MPI) complements monetary measures of poverty by considering other variables that also affect poverty (e.g. health and education). The index identifies deprivations using the same three dimensions (health, education, and standard of living) as the Human Development Index. The MPI generates the number of people who are multi-dimensionally poor (suffering deprivations in 33% or more of weighted indicators) and the number of deprivations that the poor households typically must contend with.</t>
  </si>
  <si>
    <t>Oxford Poverty &amp; Human Development Initiative (OPHI) and the United Nations Development Programme</t>
  </si>
  <si>
    <t>Micro-survey data related to the ten indicators: nutrition, child mortality, years of schooling, children enrolled, cooking fuel, toilet, water, electricity, floor, assets.</t>
  </si>
  <si>
    <t>Online Training Portal found here: http://www. ophi.org.uk/resources/ online-training-portal/</t>
  </si>
  <si>
    <t>Tool27</t>
  </si>
  <si>
    <t>http://www.afordablefutures.com/orientation-to-what-we-do/services/mimes</t>
  </si>
  <si>
    <t>» Advanced spatial analysis tools with quality visualization aspects.
» Deductive mathematical model for scenario analyses. 
» Interface to model results lessens the need for pre-existing expertise and skill. 
» Useful for current and future alternative scenario modelling.</t>
  </si>
  <si>
    <t xml:space="preserve">» Requires pre-existing expertise.
» Results subject to data availability. </t>
  </si>
  <si>
    <t>» Modeling paradigm in MIMES is spatial dynamic GIS. MIMES model outputs are spatial simulations of Coupled Natural and Human Systems. Indicators describing the "real" world can also be derived within the "simulated" world.  This allows many people to look through their own lens at the same world. A monetary valuation can be developed using input–output analysis</t>
  </si>
  <si>
    <t>MIMES assists users in assessing the dynamics associated with ecosystem service function and human activities, and highlights how ecosystem service benefits are gained and lost by forecasting ecosystem services and human-use dynamics under alternative scenarios. MIMES allows analysis of actions in the short and long-term and at different spatial scales (e.g. watershed, national, global).</t>
  </si>
  <si>
    <t>Boston University Pardee Institute; Luxembourg Institute of Science and Technology; Secure Fisheries Denver; Bureau of Ocean Energy Management; US Environmental Protection Agency Office of Research and Development</t>
  </si>
  <si>
    <t>Tualip tribe; Massachusetts Ocean Partnership (http://blogs.bu.edu/suchi/files/2011/07/Final_3_col_brochure_.pdf). Conservation International, Cambodia. Bureau of Ocean Energy Management.</t>
  </si>
  <si>
    <t>Ecosystems services data</t>
  </si>
  <si>
    <t>Boston University 6 week summer class. Self teaching online class.
For BU class please refer to Suchi Gopal (Suchi@bu.edu); For online class send email to rboumans@afordablefutures.com (Is available on google drive).</t>
  </si>
  <si>
    <t>Tool41</t>
  </si>
  <si>
    <t>http://www.climateearth.com/solutions-ncms/</t>
  </si>
  <si>
    <t xml:space="preserve">» Each customer’s NCMS system is built around a tailored data model.
» Actionable results. </t>
  </si>
  <si>
    <t>» Requires pre-existing expertise and skills.
» Requires a project lead to actively assist in developing process model and collecting data.</t>
  </si>
  <si>
    <t>Quantitative
The data model
has four basic parts: business data, environmental impact data, the supply chain model, and natural
capital accounting data. There are two steps in the calculation of natural capital costs. First, a multi-regional or if relevant a single region  input–output life cycle assessment (MRIO-LCA) model. For local operations a process LCA may also need to be performed. The MRIO LCA  uses financial data as activity data to convert spend to  global supply chain environmental impacts using US government data and in some cases trade flow data. The process LCA data for local operations converts physical data (KWH, tons, gallons of water, etc.) into environmental impacts. Second, natural capital valuation (NCV) factors are applied to convert all environmental impacts into natural capital costs
in financial units.</t>
  </si>
  <si>
    <t xml:space="preserve">Natural Capital Management Application (NCMS) is a web-based tool that allows organizations to manage natural capital assets and quantify the financial cost of business operations by placing a dollar value on resource consumption (e.g. water use or land use change). NCMS is designed to enable companies to know which natural assets they depend on most, where they are being consumed, and to help communicate this internally, and externally to facilitate collaboration with a company’s value chain partners. To achieve this, NCMS
combines natural capital
accounting data with
business and financial data
into an interactive system
consisting of two basic
elements: a tailored data
model and cloud-based
tools that together enable
a structured management
process. </t>
  </si>
  <si>
    <t>Automotive Industry Action Group (AIAG), Carbon Leadership Forum, National Ready Mix Association, U.S. Green building council, and numerous Fortune 500 companies.</t>
  </si>
  <si>
    <t>Fortune 500 Pharmaceutical, Fortune 500 manufacturer, Webcor Builders</t>
  </si>
  <si>
    <t>No international extractive giants, but Fortune 500 clients have global operations and assessments included extractive industry impacts.</t>
  </si>
  <si>
    <t>Industry spend data ($), and Life Cycle Inventory data (Kwh electricity, gallons of water, etc) when local operations are included</t>
  </si>
  <si>
    <t>Climate earth does the expert work, so the only training required is in the use and interpretation of the dashboards provided. Training is one-on-one consultation which can be booked with Climate Earth directly.</t>
  </si>
  <si>
    <t>Ecosystem services,Input-Output,Life Cycle Assessment</t>
  </si>
  <si>
    <t>Tool02</t>
  </si>
  <si>
    <t>https://www.fauna-flora.org/news/new-report-investigates-extraction-companies-progress-on-biodiversity-issues</t>
  </si>
  <si>
    <t>» Benchmarking approach may help to drive broader change in how companies and financial markets value impacts.
» Operationalizing benchmarking criteria could help extractive companies improve social and environmental performance.</t>
  </si>
  <si>
    <t>» External rating panel may not have access to detailed information on actual impacts.
» The focus on benchmarking may not suit cases where measurement of actual impacts is possible and more appropriate.</t>
  </si>
  <si>
    <t>» A benchmarking panel evaluates company performance against specific criteria (i.e. Policy and strategy, governance, management and implementation). For each criterion companies are rated (1-4) on their performance. The scores are then benchmarked on a cross sectoral, sectoral, and company level.</t>
  </si>
  <si>
    <t>The Natural Value Initiative (NVI) aims to help financial institutions better understand and address the biodiversity impacts and associated risks of the financial services
they provide. The NVI has created the Ecosystem Services Benchmark Toolkit to enable asset managers to better understand the impacts and dependency of their investments on biodiversity and ecosystem services.
The Ecosystem Services Benchmark (ESB) considers five interdependent categories of performance: competitive advantage, governance, policy and strategy, management and implementation, and reporting. These categories are weighted to reflect the relative importance of each element: competitive advantage (15%), management and implementation (25%), reporting (20%), policy and strategy (20%), and governance (20%). Different levels of performance are assigned a score ranging from one (poor performance) to four (best practice).</t>
  </si>
  <si>
    <t>No cases identified, although extractive companies have been benchmarked by the panel.</t>
  </si>
  <si>
    <t>Responses to questions in the Ecosystems Services Benchmark Spreadsheet</t>
  </si>
  <si>
    <t>Tool03</t>
  </si>
  <si>
    <t>http://www.natureserve.org/conservation-tools/natureserve-vista</t>
  </si>
  <si>
    <t>» Distinct conservation planning analyses that can be used on their own or integrated into a comprehensive assessment and planning process
» Step-by-step guidance available.
» Site Explorer functionality enables the user to examine the effects on goals if alternative land uses and or policies are applied.</t>
  </si>
  <si>
    <t>» Requires access to technical and subject matter expertise
» Complex process (548 page user manual) due to the breadth and depth of functionality</t>
  </si>
  <si>
    <t>» Quantitative
» Vista provides several distinct conservation planning analyses that can be used on their own or integrated into a comprehensive assessment and planning process:
» Element Conservation Value layers: indicate the relative value of areas for a single element (species, ecosystem type, cultural feature, desired land use, etc. based on a combination of the input or modeled condition of the element and the confidence in the data.)
» Landscape Condition Modelling: integrates land and aquatic condition into the element conservation value layers and scenario evaluations and investigates potential water quality changes and ecological impacts from development, other land uses, and climate change. Measurement is a 0.0-1.0 gradient of relative condition that can be thresholded into viable/non-viable binary map.
» Conservation Value Summaries: calculates value of pixels based on the presence and user-selected attributes of the elements. For example calculates simple element richness indices or weighted by importance weighting, condition, confidence in any combination and summed or averaged.
» Scenario Maps: provide maps and statistics on the distribution of combinations of land uses, management practices, and disturbances and the policy mechanisms behind them.
» Scenario Evaluations: calculates goal achievement or gaps, identify places where goals are being met and those places causing conflict and goal shortfalls through incompatible land use or unreliable policy mechanisms.
» Site Explorations: examine the conservation properties of locations based on Vista Conservation Value Summaries and Scenario Evaluations. Site Explorer provides data on the land use and/or policy types for the site selection, along with detailed information on element conservation goals achieved; in addition, Site Explorer enables the user to examine the effects on goals if alternative land uses and or policies are applied.
» Conservation Solution: facilitates data exchange between Vista and external conservation solution applications, specifically Marxan</t>
  </si>
  <si>
    <t>NatureServe Vista is an extension to ArcGIS that supports complex assessments and planning in any environment.  NatureServe Vista enables assessment of impacts on a variety of natural, cultural, and development objectives, and creates options for sites, entire landscapes and seascapes. Vista supports decision-making by providing quantitative reports and maps, and allows testing of ad hoc management scenarios. The tool combines data, expert knowledge, and stakeholder values.</t>
  </si>
  <si>
    <t>The tool has an endowment and an extensive list of past funders including the Doris Duke Charitable Foundation as the main original funder, NASA, The Nature Conservancy, The Surdna Foundation, Pulte Homes, David and Lucille Packard Foundation, Chevron, Environmental Defense, Georgia Department of Natural Resources, U.S. Fish and Wildlife Service, and Bureau of Land Management</t>
  </si>
  <si>
    <t>Case studies are posted on the Vista website. The tool has been downloaded over 2000 times in 35 countries from a broad variety of sectors.</t>
  </si>
  <si>
    <t>» Planning region reference information (boundaries, streams, roads, place names, topography, digital orthophotos, etc.)
» Element distribution maps (NatureServe Heritage network element occurrences, Fish and Game species habitat maps, vegetation cover maps, modelled distribution maps, scenic views, historic sites, etc. along with desired areas for development.)
» Element occurrence attributes (confidence in the data, optional starting condition score)
» Element information (name, opt importance weight, opt retention goal, minimum required patch/occurrence size, response to stressors and management practices)
» Scenario inputs (optional if conducting cumulative effects assessment) such as existing/proposed land use, infrastructure, other habitat stressors, policies, conservation areas and management actions.</t>
  </si>
  <si>
    <t>A whole range of different training products are provided for a fee:
(i) Standard training
(ii) Custom on-site training
Training options are provided here:
http://www.natureserve.org/ conservation-tools/data- maps-tools/natureserve- vista/vista-training-and- support.</t>
  </si>
  <si>
    <t>Tool30</t>
  </si>
  <si>
    <t>Normative Biodiversity Metric (NBM)</t>
  </si>
  <si>
    <t>https://ecometrica.com/article/normative-biodiversity-metric-map-available</t>
  </si>
  <si>
    <t xml:space="preserve">» Advanced spatial analysis tools with quality visualization aspects.
» Can be used to track the land use management performance of an organization over time
» User friendly. </t>
  </si>
  <si>
    <t>» Lack of detailed information on methodology publicly available.</t>
  </si>
  <si>
    <t>» Quantitative
Step 1 – Compile an inventory of owned land
» Compile a database of the land owned by the company in the form of mapped polygons.
Step 2 – Eco-region information
» Data on eco-regions are used to understand the meaning of pristineness in different eco-regions. An eco-region is a geographically distinct assemblage of species, natural communities, and environmental conditions.
Step 3 – Pristineness scale
» The degree of pristineness for each segment of land is scored from 0 to 5. The tool provides a default table which can be used to determine the score.
Step 4 – Classification of assessed land
» The land is disaggregated into smaller parcels which are either: a) managed under a different land management strategy/used for a different purpose; or b) with different vegetation cover. Each parcel will be classified as into the following classes: artificial, monoculture, converted, impacted, minimal use, or pristine.
Step 5 – Endangered species presence
» The presence of endangered species on the company- owned land is assessed and documented.
Step 6 – Reporting the information
» The final business NBM score is calculated after taking the weighted average of all the assessed areas.</t>
  </si>
  <si>
    <t>The Normative Biodiversity Metric (NBM) tool assesses the land a company owns by measuring ecosystem pristineness and endangered species presence. These variables give each piece of land a score. This score can be used to track the land use management performance of an organization over time. Based on this methodology, Ecometrica created the ‘normative biodiversity metric’ map. This map is a tool which gives an approximate indication of the biodiversity significance of different areas, combining species data with pristineness data.</t>
  </si>
  <si>
    <t>Ecometrica</t>
  </si>
  <si>
    <t>Rio Tinto</t>
  </si>
  <si>
    <t>The coordinates of the land and various land quality characteristics prescribed in the metric’s designated worksheet.</t>
  </si>
  <si>
    <t>Tool15</t>
  </si>
  <si>
    <t>Poverty Footprint</t>
  </si>
  <si>
    <t>https://www.unglobalcompact.org/take-action/action/poverty-footprint</t>
  </si>
  <si>
    <t>» Actionable results: ability to provide business and CSOs with the framework to partner and learn where and how a company impacts poverty, leading to recommendations for action arising from the study
» Multifaceted assessment of poverty.
» Indicators and methodology developed by Oxfam and the UN.</t>
  </si>
  <si>
    <t>» Requires pre-existing expertise and skills.
» Does not link extractive project impacts with poverty index measures.</t>
  </si>
  <si>
    <t>Quantitative (investment in employee training and management skills resulting in efficiency gains of X% or savings of $50,000 per annum) and qualitative (investment in training reduces risk of failure and damage to company brand)
Five key research areas:
1) Value chains: how a company’s value chain influences the ability of poor people to access quality work and earn a living
2) Macro-economy: how a company’s economic contributions affect the standard of living of poor people
3) Institutions and policy: how the company’s actions regarding social institutions and policy affect the well- being of people living in developing countries
4) Social implications of environmental practices: how a company’s environmental practices affect the livelihoods and health of poor people
5) Product development and marketing: how a company’s products and services influence the cultural practices of indigenous and local communities</t>
  </si>
  <si>
    <t>The Poverty Footprint is an assessment tool that enables companies and civil society partners to understand corporate impacts on multi-dimensional poverty. As a tool to help implement the Sustainable Development Goals, the Poverty Footprint provides a comprehensive overview of factors that influence poverty, and it emphasizes stakeholder engagement and partnership between companies and civil society as a means for establishing pro-poor business strategies.</t>
  </si>
  <si>
    <t>Oxfam and United Nations Global Compact</t>
  </si>
  <si>
    <t>Unilever, Coca-Cola, SAMiller, IPL Ltd., (one other in present negotiation)</t>
  </si>
  <si>
    <t>Study based tool, data inputs required dependent on scope agreed. Example information, investment ($) in local procurement, revenue ($), relevant stakeholder engagement initiatives etc.</t>
  </si>
  <si>
    <t>Engagement of external consultant required</t>
  </si>
  <si>
    <t>Tool17</t>
  </si>
  <si>
    <t>Poverty Probability Index (PPI®)</t>
  </si>
  <si>
    <t>https://www.povertyindex.org/</t>
  </si>
  <si>
    <t>» Ease of use - simple and quick to administer
» Statistically-sound, accuracy documented for each PPI
» Easily integrated into existing surveys
» Transparent methodology
» Multifaceted assessment of poverty.
» Country specific</t>
  </si>
  <si>
    <t>» Outcomes based on accuracy of respondents answers
» Household level data is required, therefore potentially time and labor intensive based on approach to getting responses to questions (door knock/local community visit etc).
» Could be difficult to compare assessments across projects or companies.</t>
  </si>
  <si>
    <t>» Quantitative.
There are two steps to using the PPI to determine a person’s level of poverty.
1. The survey and score: The PPI survey contains 10 verifiable questions that a field agent can ask their clients in 5 to 10 minutes. The questions are simple – “What material is your roof made out of? How many of your children are in school?” The survey respondent chooses an answer from multiple choices. Each answer is given a value, and the total value of all the answers is the survey respondent’s PPI score.
2. Poverty likelihood look-up table: The PPI administrator uses the PPI look-up table to convert the PPI score to a likelihood that the respondent’s household is living below a poverty line. The look-up table allows the PPI administrator to determine the household’s likelihood of living below multiple national and international poverty lines.</t>
  </si>
  <si>
    <t>The Poverty Probability Index (PPI®) is a poverty measurement tool that was originally developed by the Grameen Foundation commissioned with the support of the Consultative Group to Assist the Poor (CGAP) and Ford Foundation. The tool uses the answers to 10 questions about a household’s characteristics and asset ownership are scored to compute the likelihood that the household is living below the poverty line – or above by only a narrow margin.  With the PPI, organizations can identify the clients, customers, or employees who are most likely to be poor or vulnerable to poverty, integrating objective poverty data into their assessments and strategic decision-making.</t>
  </si>
  <si>
    <t>Innovations for Poverty Action</t>
  </si>
  <si>
    <t>The PPI Alliance - https://www.povertyindex.org/ppi-alliance</t>
  </si>
  <si>
    <t>Prisma Microfinance, Marie Stopes. See list of users here -https://www.povertyindex.org/ppi-users</t>
  </si>
  <si>
    <t>Responses to the 10 questions in each country's PPI scorecard.</t>
  </si>
  <si>
    <t>Materials that organizations can use to "self-train" themselves are available on the website - https://www.povertyindex.org/learning-materials. Customized trainings also offered by IPA -https://www.povertyindex.org/training-and-support-services</t>
  </si>
  <si>
    <t>Tool61</t>
  </si>
  <si>
    <t>https://simapro.com/</t>
  </si>
  <si>
    <t>» Applicable to various organizational levels.
» Compatible with other tools/frameworks. 
» High comparability.
» Widely used and highly regarded.
» Actionable results. 
» Quality visualization aspects. 
» Dynamic and adaptable.</t>
  </si>
  <si>
    <t>» Requires pre-existing expertise, and skills.
» High data input requirements.
» LCA challenging to implement across the full life-cycle of minerals (but can also be applied to specific products used by extractive companies).</t>
  </si>
  <si>
    <t>Measurement and inputs depend on the application - carbon and water Footprinting, product design, generating environmental product declarations and determining key performance indicators.</t>
  </si>
  <si>
    <t>SimaPro is arguably the leading Lifecycle Assessment software package, with a 25-year reputation in industry and academia in more than 80 countries.
The software can be used for a variety of applications, such as sustainability reporting, carbon and water footprinting, product design, generating environmental product declarations and determining key performance indicators. With SimaPro, you can:
•	model and analyze complex life cycles in a systematic and transparent way
•	measure the environmental impact of products and services across all life cycle stages
•	identify the ‘hotspots’ in a supply chain, from extraction of raw materials to manufacturing, distribution, use, and disposal.</t>
  </si>
  <si>
    <t>Yale University; Hewlett Packard; Procter &amp; Gamble; China Research Academy of Environmental Science; Huawei; Massachusetts Institute of Technology etc.</t>
  </si>
  <si>
    <t>Product life-cycle data including costs. The software can be used for a variety of applications, such as sustainability reporting, carbon and water footprinting, product design, generating environmental product declarations and determining key performance indicators</t>
  </si>
  <si>
    <t>Two-day courses run several times a year</t>
  </si>
  <si>
    <t>Life Cycle Assessment</t>
  </si>
  <si>
    <t>Tool63</t>
  </si>
  <si>
    <t>Social Capital Protocol</t>
  </si>
  <si>
    <t>https://www.wbcsd.org/Programs/People/Social-Impact/Social-and-Human-Capital-Protocol/Resources/Social-Capital-Protocol</t>
  </si>
  <si>
    <t>» Indicators and methodology developed by WBCSD. 
» Widely used and highly regarded.
» Actionable results. 
» The tool is intended for use by managers and environmental, health and safety, and sustainable development practitioners.</t>
  </si>
  <si>
    <t>The Protocol can be used to value qualitatively, quantitatively, or using a monetary value.</t>
  </si>
  <si>
    <t>The Protocol aims to clarify best practices, boost the positive impacts of business, and improve business credibility by integrating the consideration of social impacts and dependencies into performance management and decision-making. The Social Capital Protocol serves two purposes:
It provides a consistent process to guide companies through the journey of measuring, valuing and better managing social capital.
It provides a framework for collaboration to harmonize the currently fragmented landscape of social impact measurement and valuation, and to move towards standardized approaches for business.</t>
  </si>
  <si>
    <t>World Business Council in Sustainable Development</t>
  </si>
  <si>
    <t>Ford Foundation</t>
  </si>
  <si>
    <t>The Protocol is aligned with the best practices of World Business Council for Sustainable Development member organizations.</t>
  </si>
  <si>
    <t>Input into development of the Protocol from Vale, LafargeHolcim, Shell.</t>
  </si>
  <si>
    <t>Miscellaneous</t>
  </si>
  <si>
    <t>Tool25</t>
  </si>
  <si>
    <t>http://www.socialvalueint.org/</t>
  </si>
  <si>
    <t xml:space="preserve">» Includes stakeholder values: Amplifies the voice of stakeholders affected by activities. 
» Assurance and verification available. 
» Flexibility - can be tailored to an organization's  specific requirements. </t>
  </si>
  <si>
    <t>» Requires resources to engage stakeholders.</t>
  </si>
  <si>
    <t>Qualitative engagement with stakeholders precedes any measurement of outcomes. For the SROI approach, it is important that stakeholders inform what is measured. Once outcomes (what has changed) for the range of stakeholders are understood, these are then measured quantitatively to appreciate the quantity of change experienced, the duration of changes, causality (how much is the result of specific activities), and their relative importance. 
In SROI, monetary language is used to represent the relative importance of changes (outcomes) experienced (or likely to be experienced) by stakeholders. Importantly, valuation is from the perspective of those people affected by activities, and this is central to understanding which changes are material (most important) for the organization to manage so they can maximize the value of their activities.</t>
  </si>
  <si>
    <t>Social Return on Investment (SROI) is an outcomes-based measurement framework that helps organizations account for the positive and negative changes that their activities create. Based on the Principles of Social Value, SROI seeks to empower stakeholders to have their voice heard and incorporate stakeholder considerations into decision-making. The process involves six stages: 1) establishing scope and identifying stakeholders; 2) mapping outcomes; 3) evidencing outcomes and giving them a monetary value; 4) establishing impact; 5) calculating the SROI; and 6) reporting, using and embedding results.</t>
  </si>
  <si>
    <t>Social Value UK is a membership organization. It is part of Social Value International, and is owned by members. Globally, Social Value UK has over 1,000 individual and organizational members, as well as over 8,000 supporters. This includes those organizations identified, but many more as well.</t>
  </si>
  <si>
    <t>Social Value UK and Social Impact Measurement Network Australia. The websites (SVUK in particular) have a large reports library with free to access reports</t>
  </si>
  <si>
    <t>KPMG conducted SROI analysis on 30 mining projects in South Africa and monetized material social outcomes.</t>
  </si>
  <si>
    <t>All material inputs (financial and non-financial) are required to complete a complete SROI analysis.</t>
  </si>
  <si>
    <t>SROI Practitioner Training is provided globally by Social Value International. This is a two-day practical course that provides attendees with the skills to undertake and embed SROI into their organization (HTTP://socialvalueint.org/upcoming-events/training/).</t>
  </si>
  <si>
    <t>Cost-benefit analysis,Impact Assessment</t>
  </si>
  <si>
    <t>Tool14</t>
  </si>
  <si>
    <t>https://solves.cr.usgs.gov/</t>
  </si>
  <si>
    <t>» Useful for current and future alternative scenario modelling.
» Compatible with other tools/frameworks. 
» Spatial analysis tools.
» Accessible input data on website.
» Journal articles and other SolVES publications are available 
» Allows user to examine the relationship between social value intensity and environmental variables.</t>
  </si>
  <si>
    <t>» Requires pre-existing expertise and skills.
» Requires coded data.</t>
  </si>
  <si>
    <t>Quantitative -SolVES derives a quantitative, 10-point, social-values metric, the “value index”, from a combination of spatial and non-spatial responses to public value and preference surveys and calculates metrics characterizing the underlying environment, such as average distance to water and dominant landcover.</t>
  </si>
  <si>
    <t>Social Values for Ecosystem Services (SolVES) is a GIS application for assessing, mapping, and quantifying the perceived social values of ecosystem services. The tool evaluates social values, the perceived, nonmarket values the public ascribes to ecosystem ser-vices, for various stakeholder groups.</t>
  </si>
  <si>
    <t>US Government</t>
  </si>
  <si>
    <t>SolVES requires environmental data in raster form. Community responses to survey data must be collected and associated with raster environmental data.</t>
  </si>
  <si>
    <t>Project</t>
  </si>
  <si>
    <t>Online Tutorials</t>
  </si>
  <si>
    <t>Tool33</t>
  </si>
  <si>
    <t>Socio‐Economic Assessment Toolbox (SEAT)</t>
  </si>
  <si>
    <t>http://www.angloamerican.com/sustainability/communities</t>
  </si>
  <si>
    <t>» Specifically designed for the  extractives sector.
» Links social and environmental impacts to practical actions that can be taken by managers. 
» The tool is intended for use by managers and environmental, health and safety, and sustainable development practitioners.</t>
  </si>
  <si>
    <t>» Focuses more on social performance best practice than measurement specifically.</t>
  </si>
  <si>
    <t>Provides tools on the following to deliver the assessment:
» Profiling and engagement: household surveys, stakeholder focus groups, census data, research papers etc
» Impact identification and assessment: stakeholder engagement and risk assessment developed
» Social performance management: complaints
and grievance procedure, conflict assessment and management, contractor management, resettlement planning and implementation etc
» Socio-economic benefit: assessment categories specified (i.e. community relations, capacity, legitimacy, financial resources etc) and score given.</t>
  </si>
  <si>
    <t>The Socio-Economic Assessment Toolbox (SEAT) is intended to help operations to identify, benchmark and improve the management of their local social and economic impacts. The toolbox contains a number of tools for profiling the company operations and evaluating its economic impact; profiling and engaging stakeholders; assessing and prioritizing impacts; improving social management in areas such as complaints and grievance procedures or resettlement; delivering socio-economic benefits through, for example, local procurement; developing a social management plan; and reporting to stakeholders.</t>
  </si>
  <si>
    <t>Anglo American, with subject-specific expertise provided by International Alert and Care International.</t>
  </si>
  <si>
    <t>Anglo American (Proprietary Tool)</t>
  </si>
  <si>
    <t>Anglo American, De Beers Group (Anglo Subsidiary)</t>
  </si>
  <si>
    <t>Key data inputs are identifying social initiatives to be implemented, investment ($) in social initiatives</t>
  </si>
  <si>
    <t>Only internal training on the toolbox. On a case-by-case basis, Anglo American has provided some training for contractors.</t>
  </si>
  <si>
    <t>Tool16</t>
  </si>
  <si>
    <t>http://www.susop.com.au/</t>
  </si>
  <si>
    <t>» Based on a total impact approach across capitals.  » Specifically compatible with extractives.  
» Highly actionable results: allows companies to compare capital created and destroyed across different mining scenarios.
» Award winning.</t>
  </si>
  <si>
    <t>» Doesn't offer a standardized way to measure ecosystem services
» Based on risk / value approach rather than direct measurements, which may not be appropriate in all situations.</t>
  </si>
  <si>
    <t>» Quantitative (Sustainable Development Balance Sheet scores -5 to +5) and Qualitative (Sustainability Register - formal record of outcomes similar to a risk register)
» Quantified through a series of multi-disciplinary workshops that cover opportunities and risks, prioritization, and decision support. Analysis is carried
out between workshops and action plans developed. A final study report is produced along with the Sustainability Register.</t>
  </si>
  <si>
    <t>Sustainable Operations (SUSOP) is a structured process of multi-disciplinary workshops and supporting analysis conducted at the early phases (concept, pre-feasibility and feasibility) of industrial projects (mining, chemical, energy, oil and gas). By identifying impacts across the natural, human, social, financial and built capital, SUSOP allows mining companies to assess the capital created and destroyed using a balanced scorecard approach across multiple mining scenarios.</t>
  </si>
  <si>
    <t>BPE Design and Support Limited
Whittle Consulting, The University of Queensland</t>
  </si>
  <si>
    <t>BPE Design and Support Limited
Whittle Consulting</t>
  </si>
  <si>
    <t>Specific assignments completed for mine sites, but site-wide adoption is not known.</t>
  </si>
  <si>
    <t>Workshop participation: identification of environmental, community and social issues; identification of and prioritization of risks and opportunities</t>
  </si>
  <si>
    <t>On request. Training for SUSOP Facilitators.</t>
  </si>
  <si>
    <t>Tool22</t>
  </si>
  <si>
    <t>http://www.sasb.org/materiality/sasb-materiality-map/</t>
  </si>
  <si>
    <t xml:space="preserve">» Seeks to standardize environmental, social and  governance reporting for investors.
» Provides criteria to assess the materiality of social and environmental impacts.
» Quality visualization aspects. </t>
  </si>
  <si>
    <t>Qualitative. Materiality Map provides summary of material issues for the sector and guidance on accounting metrics that should be reported on/tracked of each material issue. For example, Metals and Mining:
» GHG emissions – Scope 1 emissions
» Air quality – emissions from CO, NOx, SOx, PM, Lead, VOCs
» Human rights – Proven and probable reserves in or near indigenous land
» Labor relations - % of active workforce under collective bargaining agreements</t>
  </si>
  <si>
    <t>The Sustainability Accounting Standard Board’s Materiality Map identifies likely material sustainability issues on an industry-by-industry basis. It provides suggested accounting metrics and additional information for each issue. It includes information for oil and gas, coal, iron and steel, and metals and mining. SASB identifies financially material issues, which are the issues that are reasonably likely to impact the financial condition or operating performance of a company and therefore are most important to investors.</t>
  </si>
  <si>
    <t>PWC, BLOOMBERG PHILANTHROPIES, TOMKAT CHARITABLE TRUST, GORDON AND BETTY MOORE FOUNDATION, FORD FOUNDATION, DELOITTE,
THE DAVID LUCILE AND PACKARD FOUNDATION, THE ROCKEFELLAR FOUNDATION, SURDNA, THE KRESGE FOUNDATION, DORIS DUKE CHARITABLE FOUNDATION, GENERATION FOUNDATION, MORGAN STANLEY, CROWE HORWATH, BRECKENRIDGE CAPITAL, THE BETSY &amp;
JESSE FINK FOUNDATION, EILEEN FISHER COMMUNITY FOUNDATION, THE JEREMY GRANTHAM FOUNDATION FOR THE PROTECTION OF THE ENVIRONMENT, THE MCKNIGHT FOUNDATION, METANOIA FUND, ROCKEFELLER BROTHERS FUND, BLOOMBERG LP, BRANDLOGIC, RELATIONSHIP</t>
  </si>
  <si>
    <t>BLOOMBERG LP, DUPONT, APACHE CORPORATION, FMC CORPORATION, NASDAQ OMX, NOVO NORDISK</t>
  </si>
  <si>
    <t>Tool45</t>
  </si>
  <si>
    <t>http://unstats.un.org/unsd/envaccounting/seea.asp</t>
  </si>
  <si>
    <t xml:space="preserve">» A framework for country-level accounting of environmental assets
» Developed by the UN and widely used by governments 
 </t>
  </si>
  <si>
    <t>» As a broader framework for environmental accounting, SEEA may not be as relevant for specific applications to project level data.</t>
  </si>
  <si>
    <t>» Quantitative (i.e. intensity measures – water, GHG,
waste, energy – per unit of economic production, water consumption by industry etc) &amp; monetary (environmental asset valuation – Land $XXXX, Mineral and Energy $XXXX, Timber $XXXX)
» Data inputs are used to develop a number of indicators
in line with the System of National Accounts accounting structure. Example indicators include intensity measures to monitor environmental pressure per unit of economic production – tCO2e/GVA, Gigalitres/GVA. Estimates on the value of environmental assets – subsoil assets, timber, aquatic resources, water and biological resources.</t>
  </si>
  <si>
    <t>The System of Environmental-Economic Accounting (SEEA) contains the internationally agreed standard concepts, definitions, classifications, accounting rules and tables for producing internationally comparable statistics on the environment and its relationship with the economy. Subsystems of the SEEA framework elaborate on specific resources or sectors, including: Energy, Water, Fisheries, Land and Ecosystems, and Agriculture.</t>
  </si>
  <si>
    <t>As of 2017, 69 countries have SEEA programs. See https://seea.un.org/news/where-world-seea</t>
  </si>
  <si>
    <t>Example inputs required include: gross domestic product (GDP), gross value added (GVA), expenditure, revenue from environment related taxes, employment associated with environmental activity, expenditure on environmental protection, material flows (air emissions, energy use, waste generation, water consumption)</t>
  </si>
  <si>
    <t>Company,Sector</t>
  </si>
  <si>
    <t>Yes - training sometimes offered by the UN and donors.</t>
  </si>
  <si>
    <t>Tool21</t>
  </si>
  <si>
    <t>Currently under development. Software for TES-LCA is expected to be available in 2018.</t>
  </si>
  <si>
    <t>» Applicable to various organizational levels.
» Actionable results.
» Can be used for including ecosystem services in life cycle assessment and design.</t>
  </si>
  <si>
    <t>» Requires pre-existing expertise and skills.
» Lack of publicly available information on tool.</t>
  </si>
  <si>
    <t>Quantitative - Eco-LCATM quantifies how industrial activities use or effect ecosystem services in terms of mass, energy, or money and can consider systems at multiple scales. Eco-FlowTM optimizes the design of materials and energy flow networks to maximize both profitability and ecosystem service protection.</t>
  </si>
  <si>
    <t>Techno-Ecological Synergy (TES) is a method for accounting for ecosystem
services. TES aims to enable the assessment and design of sustainable products and processes.</t>
  </si>
  <si>
    <t>Key data inputs are demand and supply
analyses of ecosystem services within a selected boundary.</t>
  </si>
  <si>
    <t>Ecosystem services,Life Cycle Assessment</t>
  </si>
  <si>
    <t>Tool32</t>
  </si>
  <si>
    <t>http://naturalcapitalcoalition.org/protocol/</t>
  </si>
  <si>
    <t>» Provides approach for valuation of financial and non-financial (societal) cost and benefits.
» Overarching framework that can integrate other tools and approaches. 
» Actionable results. 
» Widely used (35,000 copies in circulation during the first year after publication) and highly regarded.</t>
  </si>
  <si>
    <t xml:space="preserve">» External expertise could be required in certain assessments.
» Results subject to data availability.    </t>
  </si>
  <si>
    <t>» The Protocol is a framework and so describes the process and gives guidance, showing a broad spectrum of approaches but not promoting the use of specific tools or quantification methods. The Protocol Framework covers four stages, “Why”, “What”, “How” and “What Next”. These Stages are further broken down into nine Steps, which contain specific questions to be answered when integrating natural capital into organizational pro-cesses. Although set out in a linear way, the Protocol is iterative and allows users to adjust and adapt their approach as they progress through the framework.</t>
  </si>
  <si>
    <t>The Natural Capital Protocol offers a standardized framework to identify, measure, and value impacts and dependencies on natural capital. The framework is designed to help generate trusted, credible, and actionable information for business managers to inform decisions. The Protocol aims to support better decisions by assessing how organizations interact with natural capital.  The Protocol Application Program supported businesses through regular webinars and materials, as well helping to introduce them to trainers and technical advisors who helped them to improve their decision making. It also provided a structured approach to collecting feedback and generating case studies to encourage further uptake of the Protocol.</t>
  </si>
  <si>
    <t>List of funders can be found here: http://naturalcapitalcoalition.org/who/coalition-organizations/?mfilter=funder. The list of Coalition organizations can be found here: http://naturalcapitalcoalition.org/who/coalition-organizations/</t>
  </si>
  <si>
    <t>Over 50 organizations took part in the piloting program including 10 deep dive companies;
Coca Cola; Dow; Hugo Boss; Kering; Olam; Natura; Nespresso; Nestlé; Roche; Shell. Other
pilot testers included AkzoNobel; Arcadis; CEMEX; CPFL Renováveis; Desso; DSM; H&amp;M;
InterfaceFlor; Interloom; JaguarLandRover; LVMH; M&amp;S; Novartis; Pearson; Natural Capital
Partners; Organic Cotton Colours SL; Royal Philips NV; Skanska; South West Water; Suez;
Tata Chemicals; Tata Power; Tata Steel; TD Bank; Thames Water Utilities; The Crown
Estate; Yorkshire Water/Kelda Group and Votorantim Industrial. Other 100 companies participated in the Protocol Application Program during end 2016 and mid 2017. Some of these companies shared their applications: Jaguar Land Rover, Skanska, Dow Chemical, Rochem AkzoNobel, Novartis, Yorkshire Water, Natura, Tata Group (Case studies available at http://naturalcapitalcoalition.org/protocol/protocol-application-program/).</t>
  </si>
  <si>
    <t>Cemex and Shell participated in the pilot program of the Protocol. International Petroleum Industry Environmental Conservation Association has organized seminars and workshops about the Protocol for their members and keeps regular communication with the Coalition.</t>
  </si>
  <si>
    <t>Need to identify and understand natural capital impacts and dependencies. Criteria to complete a materiality assessment needs to be established. Based on the aforementioned, relevant data (as determined by the user) then needs to be collected.</t>
  </si>
  <si>
    <t>The website of the Coalition provides three seminars that were recorded during the Protocol Application Program (available here: http://naturalcapitalcoalition.org/protocol/protocol-application-program/). The Coalition regularly provides training sessions to build capacity in different parts of the world (Japan, Portugal, Spain, etc.).</t>
  </si>
  <si>
    <t>Tool20</t>
  </si>
  <si>
    <t>https://www.pwc.com/gx/en/services/sustainability/publications/total-impact-measurement-management.html</t>
  </si>
  <si>
    <t>» Monetization of all impacts (social, environmental and economic)
» Comparability between  impact areas
» Can be applied at multiple levels (from site to country to global)
» Utilizes » Actionable results.
» Actionable results.
» Quality visualization aspects.</t>
  </si>
  <si>
    <t xml:space="preserve">» The tool is proprietary and requires the user to engage PWC.
» Due to its proprietary nature, details about the methodology are not available. </t>
  </si>
  <si>
    <t>Monetary
Step 1 – Define scope
» What’s the objective? To determine the right investment choice? Or demonstrate value to stakeholders?
Step 2 – Define dimensions of value
» How far do the impacts reach? Map total impacts
Step 3 – Collect existing data
» What information can be provided?
Step 4 – Source new data
» What additional information is required and how can it be generated?
Step 5 – Analyze data and value impacts
» What is the value of the impacts? Put an economic and social value on impacts. Involves using techniques such as economic and process modelling</t>
  </si>
  <si>
    <t>A proprietary tool developed by PWC, Total Impact Measurement &amp; Management (TIMM) enables users to develop a better understanding of the social, fiscal, environmental and economic impacts of their activities. The tool compares the total impacts of different business strategies and scenarios. The method quantifies and monetizes sustainability impacts, but also accounts for and integrates fiscal bottom line profit implications.</t>
  </si>
  <si>
    <t>BASF, Siemens, Galp Energy, Kering, Travel Foundation and TUI Group, St Giles Trust, SHE Transmission, PWC UK</t>
  </si>
  <si>
    <t>Galp Energie</t>
  </si>
  <si>
    <t>Data needs are determined once the salient impacts have been identified and methodologies for quantifying and monetizing impacts are established. 
Examples of data requirements are: salaries, tax payments, resource use (i.e. energy, water, waste etc), investment/CAPEX spend, procurement and expense figures, subsidies received, H&amp;S statistics, training programs (e.g. enrolment numbers, average level of education achieved)</t>
  </si>
  <si>
    <t>Tool accessed through consultant engagement.</t>
  </si>
  <si>
    <t>Tool11</t>
  </si>
  <si>
    <t>Water Accounting Framework for the Minerals Industry</t>
  </si>
  <si>
    <t>https://www.minerals.org.au/water-accounting-framework-australian-minerals-industry</t>
  </si>
  <si>
    <t>» Specifically designed as a water accounting framework for the minerals sector.» Measures water inflows and outflows from mining projects.
» Developed by The University of Queensland's Sustainable Minerals Institute for the Minerals Council of Australia.  
» Actionable results.</t>
  </si>
  <si>
    <t>Quantitative (i.e. Water inflows and outflows– m3/yr). The results are created usually through a combination of model results and manual calculations conducted by the user.</t>
  </si>
  <si>
    <t xml:space="preserve">The Water Accounting Framework was developed specifically for water accounting in the mining and metals industry. 
The Framework was adopted in 2011 as the culmination of more than six years of work by the Minerals Council of Australia (MCA), University of Queensland Sustainable Minerals Institute and industry to develop a common industry approach to water accounting. 
The WAF allows users to account for, report on and compare site water management practices for specific project sites. It was designed to align with the Global Reporting Initiative (GRI) and Australian Water Accounting Standard (AWAS) frameworks.
An accompanying tool, the Social Water Accounting Protocol, is a scoping tool consisting of a set of questions classified into taxonomic themes under leading topics with suggested sources of data that enable mine sites to better understand the local water context in which they operate. </t>
  </si>
  <si>
    <t>The Minerals Council of Australia</t>
  </si>
  <si>
    <t>ADANI MINING, ANGLOGOLD ASHANTI AUSTRALIA LTD, ARAFURA RESOURCES LTD, AREVA RESOURCES AUSTRALIA PTY LTD, BHP BILLITON LTD, BOSS RESOURCES LIMITED, CALEDON COAL PTY LTD, CAMECO AUSTRALIA LTD, CASTLEMAINE GOLDFIELDS LIMITED, CAULDRON ENERGY LIMITED, CENTENNIAL COAL COMPANY LTD, DART MINING NL, DEEP YELLOW LIMITED, DONALD MINERAL SANDS (ASTRON LTD), DOWNER EDI MINING PTY LTD, ENERGY METALS LIMITED, ENERGY RESOURCES OF AUSTRALIA
LTD, ENERGYAUSTRALIA, ENGIE, GBM RESOURCES LTD, GLENCORE, HEATHGATE RESOURCES PTY LTD, IDEMITSU AUSTRALIA RESOURCES PTY LTD, IGNITE ENERGY RESOURCES PTY LTD, JELLINBAH GROUP PTY LTD, KALBAR RESOURCES LTD, KIRKLAND LAKE GOLD, MANDALAY RESOURCES, MANHATTAN CORPORATION LIMITED, MANTLE MINING, MECRUS RESOURCES PTY LTD, MMG LIMITED, NAVARRE MINERALS LIMITED, NEW HOPE CORPORATION LTD, NEWCREST MINING LTD, NEWMONT AUSTRALIA PTY LTD, PEABODY ENERGY AUSTRALIA PTY LTD, PROVIDENCE GOLD
&amp; MINERALS PTY LTD, REX MINERALS LTD, RIO TINTO, ST BARBARA LTD, TELLUS HOLDINGS LTD, THE BLOOMFIELD GROUP, THIESS PTY LTD, TORO ENERGY LIMITED, VIMY RESOURCES LIMITED, VISTA GOLD, WESFARMERS RESOURCES LTD, WHITEHAVEN COAL LIMITED</t>
  </si>
  <si>
    <t>“To promote communication and transparency of minerals industry water use, MCA member Companies are asked to use the water accounting framework to meet their annual public water reporting needs at an aggregated company level”. A list of member Companies can be
found here: http://www.minerals.org.au/mca/mca_member_companies</t>
  </si>
  <si>
    <t>Mining</t>
  </si>
  <si>
    <t>System boundary description, water resource data, water infrastructure data, water resource management instruments (e.g. policies and regulations), water management bodies (e.g. state water departments) climate conditions, systematic water inputs and outputs, allocations and restrictions, and trading activity.</t>
  </si>
  <si>
    <t>Training on application can be provided on a company specific or general basis.</t>
  </si>
  <si>
    <t>Tool26</t>
  </si>
  <si>
    <t>Water Footprint Assessment Tool</t>
  </si>
  <si>
    <t>http://waterfootprint.org/en/resources/interactive-tools/</t>
  </si>
  <si>
    <t>» Specifically designed as a water accounting framework
» Applicable to various organizational levels.
» High comparability.
» Widely used and highly regarded.
» Actionable results. 
» User friendly.</t>
  </si>
  <si>
    <t>When assessing the water footprint of an industrial process, the tool calculates green (consumption of rainfall that does not become runoff), blue (consumption of surface and groundwater), and grey (pollution defined as the volume of freshwater required to assimilate the load of pollutants given natural background concentrations and existing ambient water quality standard) water footprints based either on direct measurement or proxy estimations. Information may also be used from global databases such as “WaterStat” or “Ecoinvent”.
This information is assessed in context alongside information such as local water scarcity and will provide information
on the sustainability of the water footprint as well as opportunities for improvement.</t>
  </si>
  <si>
    <t xml:space="preserve">The Water Footprint Assessment Tool is a free online platform providing insight into how water is appropriated for human uses and the resulting impacts.
The tool allows the user to calculate and map water footprints, assess sustainability implications and identify strategic actions for improvement.  The tool allows you to complete either a geographic-based or production-based assessment. The geographic assessment allows the user to assess the sustainability of their water consumption in the context of a specific water basin or geographic area. The production assessment allows the user to quantify and map the operational water footprint of a facility or product. Both assessment types assess sustainability and identify opportunities for improvement. 
The Water Footprint Assessment Tool is under continuous development. </t>
  </si>
  <si>
    <t>Water Footprint Network</t>
  </si>
  <si>
    <t>UNIVERSITY OF TWENTE, DEG – DEUTSCHE INVESTITIONS – UND ENTWICKLUNGSGESELLSCHAFT MBH, INTERNATIONAL FINANCE CORPORATION, UNILEVER</t>
  </si>
  <si>
    <t>SERVICES AMBIENTALES SOUTH AFRICA., THE COCA-COLA COMPANY, EAST ENVIRONMENTAL AGENCY</t>
  </si>
  <si>
    <t>Geographic scope, sector, production data</t>
  </si>
  <si>
    <t>Free;  tailormade projects on consulting basis on request.</t>
  </si>
  <si>
    <t>Yes through WFI http://waterfootprint.org/en/get-involved/work-with-WFI/. They offer training courses on water footprint assessment, but not necessarily the tool specifically.</t>
  </si>
  <si>
    <t>Tool09</t>
  </si>
  <si>
    <t>Water Production Simulation Tool for Coal Seam Gas</t>
  </si>
  <si>
    <t>http://www.klohn.com/news/technical-papers/hydrogeology-groundwater-computer-modelling-coal-mining-water-management/</t>
  </si>
  <si>
    <t xml:space="preserve">» Can produce statistically relevant results of prescribed scenarios to plan water handling and treatment requirements in discrete zones of operation
» Specifically compatible with extractives.  </t>
  </si>
  <si>
    <t xml:space="preserve">» Still under development
» Requires access to technical and subject matter expertise
 </t>
  </si>
  <si>
    <t>» Quantitative inputs and  prediction of water production volume.</t>
  </si>
  <si>
    <t>Klohn Crippen Berger Ltd (KCB) was commissioned by the Queensland Department of Natural Resources and Mines (DNRM) to develop a tool to forecast where, when, and how much CSG water will be produced in the Surat and Southern Bowen Basins under various industry expansion scenarios. The Water Production Tool (WPT) uses the Theis equation, a non-equilibrium groundwater flow equation that accounts for the effect of pumping time on well yield in confined aquifers, to predict water production volumes. Where multiple pumping wells are in close proximity, the required pumping rates for coal seam depressurization are reduced. Therefore, pumping effects are projected spatially to assess interference effects between wells. Water production is then up-scaled to the projected scale of the CSG industry within the Surat and Southern Bowen Basins.</t>
  </si>
  <si>
    <t>Klohn Crippen Berger Ltd (KCB)</t>
  </si>
  <si>
    <t>Oil &amp; Gas</t>
  </si>
  <si>
    <t>Pumping time on well yield in confined aquifers.</t>
  </si>
  <si>
    <t>No Information</t>
  </si>
  <si>
    <t>Tool50</t>
  </si>
  <si>
    <t>Water Value Tool</t>
  </si>
  <si>
    <t>http://cwimi.uq.edu.au/cwimi-tools</t>
  </si>
  <si>
    <t xml:space="preserve">» Specifically compatible with extractives.  
» Time efficient.
» User friendly. 
» High comparability.
» Actionable results. </t>
  </si>
  <si>
    <t>» Narrow scope.
» Not designed for guidance.</t>
  </si>
  <si>
    <t>» Quantitative: The tool quantifies water inflows and outflows. A risk management framework is also used to assess business risk.</t>
  </si>
  <si>
    <t>The Water Value Tool captures and displays the risks and opportunities associated with mine sites water management practices. By using this tool mine sites can identity and quantify the effect that their water management practices have on their financial, environmental and social operations.</t>
  </si>
  <si>
    <t>Center for Water in the Minerals Industry (University of Queensland)</t>
  </si>
  <si>
    <t>The University of Queensland</t>
  </si>
  <si>
    <t>Sustainable Minerals Institute (UQ)</t>
  </si>
  <si>
    <t>Mine sites water management practices</t>
  </si>
  <si>
    <t>Glossary</t>
  </si>
  <si>
    <t>4;0;</t>
  </si>
  <si>
    <t>Built</t>
  </si>
  <si>
    <t>The stock of equipment, physical plant (e.g. factories), infrastructure (e.g. roads, airports, hospitals, schools), and other productive resources owned by individuals, the business sector, or a country, as well as the management systems needed to make them work.</t>
  </si>
  <si>
    <t>Financial</t>
  </si>
  <si>
    <t>The financial resources available to society’s individuals, groups and institutions.</t>
  </si>
  <si>
    <t>Human</t>
  </si>
  <si>
    <t>Levels of knowledge and skill; levels of informal and formal education; and the health and wellbeing of individuals, as well as their motivation and aptitude.</t>
  </si>
  <si>
    <t>The stocks and flows of environmentally-provided assets (i.e. ecosystem services) such as soil, agricultural resources, mineral reserves, air, water, wetlands and all living things.</t>
  </si>
  <si>
    <t>Social</t>
  </si>
  <si>
    <t>Social networks and trust; social rules, norms, obligations and reciprocity arrangements; and the effectiveness of institutions. Also includes, for the present purposes, cultural and spiritual capital—the extent to which local culture, values, traditions, language and religion promote or hinder wellbeing, social inclusion and social development.</t>
  </si>
  <si>
    <t>A tool that measures an environmental social or impact. Measurement may be qualitative, quantitative or monetary, or a combination of all three. The tool may be proprietary or open source.</t>
  </si>
  <si>
    <t>A framework is an initiative that promotes certain processes, methodologies or tools to measure social or environmental impacts. Examples include the Natural Capital Protocol and the Measuring Impact Framework.
A Standard seeks to standardize the measurement or reporting of social and environmental impacts. Examples include ISO 14008, SASB’s Sustainability Accounting Standards and Global Reporting Initiative (GRI) Standards.</t>
  </si>
  <si>
    <t>TOOL_LEVEL_OF_ANALYSIS</t>
  </si>
  <si>
    <t>The key unit of analysis is the extractive project.</t>
  </si>
  <si>
    <t>Company</t>
  </si>
  <si>
    <t>The key unit of analysis is an extractive company, including all its project sites.</t>
  </si>
  <si>
    <t>The key unit of analysis is the extractive industry as a whole in a particular region or country.</t>
  </si>
  <si>
    <t xml:space="preserve"> </t>
  </si>
  <si>
    <t>TOOL_IMPACT_TYPE</t>
  </si>
  <si>
    <t>The tool measures or projects impacts related to the air, climate or greenhouse gas emissions.</t>
  </si>
  <si>
    <t>The tool measures or projects impacts related to biodiversity.</t>
  </si>
  <si>
    <t>The tool measures or projects several environmental impacts or environmental impacts generally.</t>
  </si>
  <si>
    <t>The tool measures or projects several social impacts  or social impacts generally.</t>
  </si>
  <si>
    <t>Land</t>
  </si>
  <si>
    <t>The tool measures or projects impacts related to land.</t>
  </si>
  <si>
    <t>The tool measures or projects both social and environmental impacts.</t>
  </si>
  <si>
    <t>Waste</t>
  </si>
  <si>
    <t>The tool measures or projects impacts related to waste such as discharges from the production process and general waste.</t>
  </si>
  <si>
    <t>The tool measures or projects impacts related to water consumption (inflows) or pollution (outflows).</t>
  </si>
  <si>
    <t>TOOL_METHOD_TYPE</t>
  </si>
  <si>
    <t>Cost-benefit Analysis</t>
  </si>
  <si>
    <r>
      <rPr>
        <sz val="9"/>
        <color indexed="8"/>
        <rFont val="Calibri"/>
      </rPr>
      <t>Cost-benefit analyses typically compare the strengths and weaknesses of alternative options or scenarios</t>
    </r>
    <r>
      <rPr>
        <sz val="9"/>
        <color indexed="26"/>
        <rFont val="Arial"/>
      </rPr>
      <t>—</t>
    </r>
    <r>
      <rPr>
        <sz val="9"/>
        <color indexed="8"/>
        <rFont val="Calibri"/>
      </rPr>
      <t>such as different business activities, projects or policies</t>
    </r>
    <r>
      <rPr>
        <sz val="9"/>
        <color indexed="26"/>
        <rFont val="Arial"/>
      </rPr>
      <t>—</t>
    </r>
    <r>
      <rPr>
        <sz val="9"/>
        <color indexed="8"/>
        <rFont val="Calibri"/>
      </rPr>
      <t xml:space="preserve">as a basis of comparing investment decisions.
</t>
    </r>
    <r>
      <rPr>
        <sz val="9"/>
        <color indexed="8"/>
        <rFont val="Calibri"/>
      </rPr>
      <t xml:space="preserve">
</t>
    </r>
    <r>
      <rPr>
        <sz val="9"/>
        <color indexed="8"/>
        <rFont val="Calibri"/>
      </rPr>
      <t>An important concept in a cost benefit analysis is the ‘time value of money’, where future costs and benefits are expressed on a common basis in terms of their ‘net present value’.</t>
    </r>
  </si>
  <si>
    <t>The Ecosystem Services (ES) Valuation process places values on various ecosystem services and then determines how these values will change as a result of planned activities, such as the construction of new buildings, or land razing to make way for the planting of new crops.
Ecosystem services fall into the following categories:
» Provisioning services are the products obtained from ecosystems such as food, fresh water, wood, genetic resources and medicines.
» Regulating services are defined as the benefits obtained from the regulation of ecosystem processes such as climate regulation, natural hazard regulation, water purification and waste management, pollination or pest control.
» Habitat services highlight the importance of ecosystems to provide habitat for migratory species and to maintain the viability of gene-pools.
» Cultural services include non-material benefits that people obtain from ecosystems such as spiritual enrichment, intellectual development, recreation and aesthetic values.
All ES Valuation approaches can be categorized into two general groupings – market values, which refer to all the out-of-pocket costs traded in formal markets (e.g. a monthly utility bill), and non-market values. Tools can be used to calculate ES values based on methods such as the travel cost method, the hedonic pricing method, the choice of modelling method, the contingent valuation method, the restoration cost method, the avoided cost method, the benefit transfer method, and the replacement cost method. The valuation methods used depend on the relevant ecosystem service categories, the project being studied and available resources.</t>
  </si>
  <si>
    <t>The Ecological Footprint Assessment (EFA), also known as ‘Eco-Footprint’ and ‘Environmental Footprint’, methods quantify the impacts of human activities measured in terms of the area of biologically productive land (such as grazing land, crop land, forest land, fishing grounds, uptake land, and built-up land) and water required to produce the goods consumed and to assimilate the wastes generated.
The Ecological Footprint Approach uses land as its main ‘currency’ comparing how much biologically productive area is used to how much is available (biocapacity).</t>
  </si>
  <si>
    <t>Environmental Impact Assessment (EIA) is the process of assessing the likely environmental impacts (positive and negative) of a plan, policy, program, or a project. Social Impact Assessments (SIA), which are sometimes included within an EIA, focus on the social impacts of the proposed activity. When social impact assessments are conducted as part of an EIA, they are often referred to as ESIAs.
The main purpose of ESIAs is to inform decision makers of the likely impacts of a proposal before a decision is made. Other types of impact assessments that may be included in an ESIA, or conducted separately, include health impact assessments, human rights impact assessment, and biodiversity impact assessments.</t>
  </si>
  <si>
    <t>The Input-Output Model (IOM) is a quantitative economic method used to assess the inputs and outputs through an organization, industry or economy.
IOMs have historically been used to analyze the interdependencies between economic sectors; often to depict inter-industry relationships within an economy, showing how output from one industrial sector may become an input to another industrial sector. IOMs have also been used to estimate the impacts of positive or negative economic shocks and ripple effects through an economy.
At a company level, an IOM typically models the inputs and outputs required to produce an organization’s goods and services, including the interdependencies between organizational units.
All numbers that match the inputs and outputs related to production and consumption are put into a matrix, which shows how the outputs can change when the inputs do; or, in most cases, how profits can change when the demand and/or costs of all the inputs change. IOMs can also be used to model non-financial inputs and outputs. For example, environmental resources such as water, land or air, can be modelled as inputs into the overall production model, or outputs that are impacted by the processes of production.</t>
  </si>
  <si>
    <t xml:space="preserve">Life Cycle Assessment (LCA) is a method for the evaluation of the environmental aspects of a product or service system through all stages of its life cycle.
LCA utilises a ‘cradle-to-grave’ approach where every unit process is tracked back to the raw materials and energy inputs, and forward to the disposal impacts.
This approach provides a systematic way to evaluate benefits to society of particular policy choices, product preferences, and system improvements.
LCAs allow for the comparison of all potential environmental and social damages of a product or service, such as greenhouse gases, water pollution, habitat destruction, ozone depletion, and soil acidification. The results of LCAs help companies make better-informed choices as they consider the ways in which business and supplier activities impact natural capital.  </t>
  </si>
  <si>
    <t>The Triple Bottom Line (TBL) method is an accounting framework that incorporates three dimensions of performance: social, environmental and financial. The TBL dimensions are also commonly called the ‘three Ps’: people, planet and profits.
TBL has become the dominant approach to public sector full cost accounting. More broadly, TBL can be thought of as a management approach that can be used when an enterprise sets its purpose and mission, and charts its strategic direction.</t>
  </si>
  <si>
    <t>Tool Description</t>
  </si>
  <si>
    <t>How complex is the tool/method to learn, use and interpret?</t>
  </si>
  <si>
    <t>The extent to which the results from the tool/method can be compared across projects, companies or countries.</t>
  </si>
</sst>
</file>

<file path=xl/styles.xml><?xml version="1.0" encoding="utf-8"?>
<styleSheet xmlns="http://schemas.openxmlformats.org/spreadsheetml/2006/main">
  <numFmts count="2">
    <numFmt numFmtId="0" formatCode="General"/>
    <numFmt numFmtId="59" formatCode="&quot; &quot;;&quot; &quot;;&quot; &quot;"/>
  </numFmts>
  <fonts count="3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8"/>
      <color indexed="8"/>
      <name val="Calibri"/>
    </font>
    <font>
      <sz val="18"/>
      <color indexed="13"/>
      <name val="Calibri"/>
    </font>
    <font>
      <u val="single"/>
      <sz val="11"/>
      <color indexed="14"/>
      <name val="Calibri"/>
    </font>
    <font>
      <sz val="10"/>
      <color indexed="15"/>
      <name val="Calibri"/>
    </font>
    <font>
      <b val="1"/>
      <sz val="16"/>
      <color indexed="13"/>
      <name val="Calibri"/>
    </font>
    <font>
      <sz val="10"/>
      <color indexed="8"/>
      <name val="Calibri"/>
    </font>
    <font>
      <i val="1"/>
      <sz val="11"/>
      <color indexed="8"/>
      <name val="Calibri"/>
    </font>
    <font>
      <b val="1"/>
      <u val="single"/>
      <sz val="16"/>
      <color indexed="19"/>
      <name val="Calibri"/>
    </font>
    <font>
      <b val="1"/>
      <sz val="11"/>
      <color indexed="8"/>
      <name val="Calibri"/>
    </font>
    <font>
      <b val="1"/>
      <u val="single"/>
      <sz val="11"/>
      <color indexed="19"/>
      <name val="Calibri"/>
    </font>
    <font>
      <b val="1"/>
      <sz val="14"/>
      <color indexed="20"/>
      <name val="Calibri"/>
    </font>
    <font>
      <sz val="8"/>
      <color indexed="8"/>
      <name val="Calibri"/>
    </font>
    <font>
      <b val="1"/>
      <sz val="11"/>
      <color indexed="21"/>
      <name val="Calibri"/>
    </font>
    <font>
      <b val="1"/>
      <sz val="10"/>
      <color indexed="8"/>
      <name val="Calibri"/>
    </font>
    <font>
      <i val="1"/>
      <sz val="10"/>
      <color indexed="8"/>
      <name val="Calibri"/>
    </font>
    <font>
      <sz val="11"/>
      <color indexed="22"/>
      <name val="Calibri"/>
    </font>
    <font>
      <b val="1"/>
      <u val="single"/>
      <sz val="10"/>
      <color indexed="19"/>
      <name val="Calibri"/>
    </font>
    <font>
      <sz val="9"/>
      <color indexed="8"/>
      <name val="Calibri"/>
    </font>
    <font>
      <sz val="10"/>
      <color indexed="19"/>
      <name val="Calibri"/>
    </font>
    <font>
      <sz val="8"/>
      <color indexed="17"/>
      <name val="Calibri"/>
    </font>
    <font>
      <sz val="10"/>
      <color indexed="17"/>
      <name val="Calibri"/>
    </font>
    <font>
      <b val="1"/>
      <sz val="12"/>
      <color indexed="17"/>
      <name val="Calibri"/>
    </font>
    <font>
      <b val="1"/>
      <sz val="10"/>
      <color indexed="14"/>
      <name val="Calibri"/>
    </font>
    <font>
      <b val="1"/>
      <sz val="10"/>
      <color indexed="15"/>
      <name val="Calibri"/>
    </font>
    <font>
      <b val="1"/>
      <sz val="14"/>
      <color indexed="8"/>
      <name val="Calibri"/>
    </font>
    <font>
      <b val="1"/>
      <sz val="8"/>
      <color indexed="15"/>
      <name val="Calibri"/>
    </font>
    <font>
      <b val="1"/>
      <sz val="10"/>
      <color indexed="23"/>
      <name val="Calibri"/>
    </font>
    <font>
      <b val="1"/>
      <sz val="11"/>
      <color indexed="24"/>
      <name val="Calibri"/>
    </font>
    <font>
      <b val="1"/>
      <sz val="9"/>
      <color indexed="15"/>
      <name val="Calibri"/>
    </font>
    <font>
      <i val="1"/>
      <sz val="9"/>
      <color indexed="8"/>
      <name val="Calibri"/>
    </font>
    <font>
      <b val="1"/>
      <sz val="9"/>
      <color indexed="8"/>
      <name val="Calibri"/>
    </font>
    <font>
      <b val="1"/>
      <sz val="9"/>
      <color indexed="21"/>
      <name val="Calibri"/>
    </font>
    <font>
      <sz val="9"/>
      <color indexed="26"/>
      <name val="Arial"/>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5"/>
        <bgColor auto="1"/>
      </patternFill>
    </fill>
    <fill>
      <patternFill patternType="solid">
        <fgColor indexed="25"/>
        <bgColor auto="1"/>
      </patternFill>
    </fill>
  </fills>
  <borders count="23">
    <border>
      <left/>
      <right/>
      <top/>
      <bottom/>
      <diagonal/>
    </border>
    <border>
      <left style="thin">
        <color indexed="12"/>
      </left>
      <right style="thin">
        <color indexed="12"/>
      </right>
      <top style="thin">
        <color indexed="12"/>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style="thin">
        <color indexed="12"/>
      </right>
      <top/>
      <bottom/>
      <diagonal/>
    </border>
    <border>
      <left style="thin">
        <color indexed="12"/>
      </left>
      <right/>
      <top/>
      <bottom/>
      <diagonal/>
    </border>
    <border>
      <left/>
      <right/>
      <top/>
      <bottom/>
      <diagonal/>
    </border>
    <border>
      <left/>
      <right style="thin">
        <color indexed="12"/>
      </right>
      <top/>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bottom style="thin">
        <color indexed="18"/>
      </bottom>
      <diagonal/>
    </border>
    <border>
      <left/>
      <right/>
      <top style="thin">
        <color indexed="18"/>
      </top>
      <bottom/>
      <diagonal/>
    </border>
    <border>
      <left/>
      <right style="thin">
        <color indexed="12"/>
      </right>
      <top/>
      <bottom style="thin">
        <color indexed="18"/>
      </bottom>
      <diagonal/>
    </border>
    <border>
      <left/>
      <right/>
      <top style="thin">
        <color indexed="18"/>
      </top>
      <bottom style="thin">
        <color indexed="18"/>
      </bottom>
      <diagonal/>
    </border>
    <border>
      <left/>
      <right style="thin">
        <color indexed="12"/>
      </right>
      <top style="thin">
        <color indexed="18"/>
      </top>
      <bottom style="thin">
        <color indexed="18"/>
      </bottom>
      <diagonal/>
    </border>
    <border>
      <left/>
      <right style="thin">
        <color indexed="12"/>
      </right>
      <top style="thin">
        <color indexed="18"/>
      </top>
      <bottom/>
      <diagonal/>
    </border>
    <border>
      <left style="thin">
        <color indexed="12"/>
      </left>
      <right style="thin">
        <color indexed="18"/>
      </right>
      <top/>
      <bottom/>
      <diagonal/>
    </border>
    <border>
      <left/>
      <right style="thin">
        <color indexed="18"/>
      </right>
      <top/>
      <bottom/>
      <diagonal/>
    </border>
    <border>
      <left style="thin">
        <color indexed="18"/>
      </left>
      <right style="thin">
        <color indexed="18"/>
      </right>
      <top style="thin">
        <color indexed="18"/>
      </top>
      <bottom style="thin">
        <color indexed="18"/>
      </bottom>
      <diagonal/>
    </border>
    <border>
      <left style="thin">
        <color indexed="18"/>
      </left>
      <right/>
      <top/>
      <bottom/>
      <diagonal/>
    </border>
  </borders>
  <cellStyleXfs count="1">
    <xf numFmtId="0" fontId="0" applyNumberFormat="0" applyFont="1" applyFill="0" applyBorder="0" applyAlignment="1" applyProtection="0">
      <alignment vertical="bottom"/>
    </xf>
  </cellStyleXfs>
  <cellXfs count="13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49" fontId="6" borderId="7" applyNumberFormat="1" applyFont="1" applyFill="0" applyBorder="1" applyAlignment="1" applyProtection="0">
      <alignment horizontal="center" vertical="bottom"/>
    </xf>
    <xf numFmtId="49" fontId="0" borderId="7" applyNumberFormat="1" applyFont="1" applyFill="0" applyBorder="1" applyAlignment="1" applyProtection="0">
      <alignment horizontal="center" vertical="bottom"/>
    </xf>
    <xf numFmtId="49" fontId="7" borderId="7" applyNumberFormat="1" applyFont="1" applyFill="0" applyBorder="1" applyAlignment="1" applyProtection="0">
      <alignment horizontal="center" vertical="bottom"/>
    </xf>
    <xf numFmtId="0" fontId="0"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0" fontId="0" borderId="11" applyNumberFormat="0" applyFont="1" applyFill="0" applyBorder="1" applyAlignment="1" applyProtection="0">
      <alignment vertical="bottom"/>
    </xf>
    <xf numFmtId="0" fontId="0" borderId="12" applyNumberFormat="0" applyFont="1" applyFill="0" applyBorder="1" applyAlignment="1" applyProtection="0">
      <alignment vertical="bottom"/>
    </xf>
    <xf numFmtId="0" fontId="0" applyNumberFormat="1" applyFont="1" applyFill="0" applyBorder="0" applyAlignment="1" applyProtection="0">
      <alignment vertical="bottom"/>
    </xf>
    <xf numFmtId="0" fontId="0" fillId="4" borderId="2" applyNumberFormat="0" applyFont="1" applyFill="1" applyBorder="1" applyAlignment="1" applyProtection="0">
      <alignment vertical="bottom"/>
    </xf>
    <xf numFmtId="0" fontId="10" fillId="4" borderId="3" applyNumberFormat="0" applyFont="1" applyFill="1" applyBorder="1" applyAlignment="1" applyProtection="0">
      <alignment horizontal="left" vertical="center"/>
    </xf>
    <xf numFmtId="0" fontId="0" fillId="4" borderId="3" applyNumberFormat="0" applyFont="1" applyFill="1" applyBorder="1" applyAlignment="1" applyProtection="0">
      <alignment vertical="bottom"/>
    </xf>
    <xf numFmtId="0" fontId="11" fillId="4" borderId="3" applyNumberFormat="0" applyFont="1" applyFill="1" applyBorder="1" applyAlignment="1" applyProtection="0">
      <alignment horizontal="right" vertical="center"/>
    </xf>
    <xf numFmtId="0" fontId="0" fillId="4" borderId="4" applyNumberFormat="0" applyFont="1" applyFill="1" applyBorder="1" applyAlignment="1" applyProtection="0">
      <alignment vertical="bottom"/>
    </xf>
    <xf numFmtId="0" fontId="0" fillId="5" borderId="7" applyNumberFormat="0" applyFont="1" applyFill="1" applyBorder="1" applyAlignment="1" applyProtection="0">
      <alignment vertical="bottom"/>
    </xf>
    <xf numFmtId="0" fontId="0" fillId="5" borderId="8" applyNumberFormat="0" applyFont="1" applyFill="1" applyBorder="1" applyAlignment="1" applyProtection="0">
      <alignment vertical="bottom"/>
    </xf>
    <xf numFmtId="49" fontId="6" borderId="7" applyNumberFormat="1" applyFont="1" applyFill="0" applyBorder="1" applyAlignment="1" applyProtection="0">
      <alignment horizontal="left" vertical="bottom"/>
    </xf>
    <xf numFmtId="0" fontId="10" borderId="7" applyNumberFormat="0" applyFont="1" applyFill="0" applyBorder="1" applyAlignment="1" applyProtection="0">
      <alignment horizontal="right" vertical="bottom"/>
    </xf>
    <xf numFmtId="49" fontId="12" borderId="7" applyNumberFormat="1" applyFont="1" applyFill="0" applyBorder="1" applyAlignment="1" applyProtection="0">
      <alignment vertical="bottom"/>
    </xf>
    <xf numFmtId="0" fontId="12" borderId="7" applyNumberFormat="0" applyFont="1" applyFill="0" applyBorder="1" applyAlignment="1" applyProtection="0">
      <alignment vertical="bottom"/>
    </xf>
    <xf numFmtId="49" fontId="12" borderId="13" applyNumberFormat="1" applyFont="1" applyFill="0" applyBorder="1" applyAlignment="1" applyProtection="0">
      <alignment vertical="bottom"/>
    </xf>
    <xf numFmtId="0" fontId="0" borderId="13" applyNumberFormat="0" applyFont="1" applyFill="0" applyBorder="1" applyAlignment="1" applyProtection="0">
      <alignment vertical="bottom"/>
    </xf>
    <xf numFmtId="0" fontId="0" fillId="6" borderId="14" applyNumberFormat="0" applyFont="1" applyFill="1" applyBorder="1" applyAlignment="1" applyProtection="0">
      <alignment vertical="bottom"/>
    </xf>
    <xf numFmtId="0" fontId="0" fillId="6" borderId="7" applyNumberFormat="0" applyFont="1" applyFill="1" applyBorder="1" applyAlignment="1" applyProtection="0">
      <alignment horizontal="left" vertical="center"/>
    </xf>
    <xf numFmtId="0" fontId="0" fillId="6" borderId="7" applyNumberFormat="0" applyFont="1" applyFill="1" applyBorder="1" applyAlignment="1" applyProtection="0">
      <alignment vertical="bottom"/>
    </xf>
    <xf numFmtId="0" fontId="12" borderId="6" applyNumberFormat="0" applyFont="1" applyFill="0" applyBorder="1" applyAlignment="1" applyProtection="0">
      <alignment vertical="bottom"/>
    </xf>
    <xf numFmtId="0" fontId="0" fillId="5" borderId="7" applyNumberFormat="0" applyFont="1" applyFill="1" applyBorder="1" applyAlignment="1" applyProtection="0">
      <alignment vertical="center"/>
    </xf>
    <xf numFmtId="0" fontId="12" fillId="5" borderId="7" applyNumberFormat="0" applyFont="1" applyFill="1" applyBorder="1" applyAlignment="1" applyProtection="0">
      <alignment vertical="bottom"/>
    </xf>
    <xf numFmtId="49" fontId="0" borderId="9" applyNumberFormat="1" applyFont="1" applyFill="0" applyBorder="1" applyAlignment="1" applyProtection="0">
      <alignment vertical="bottom"/>
    </xf>
    <xf numFmtId="0" fontId="0" fillId="5" borderId="11" applyNumberFormat="0" applyFont="1" applyFill="1" applyBorder="1" applyAlignment="1" applyProtection="0">
      <alignment vertical="bottom"/>
    </xf>
    <xf numFmtId="0" fontId="0" fillId="5" borderId="12" applyNumberFormat="0" applyFont="1" applyFill="1" applyBorder="1" applyAlignment="1" applyProtection="0">
      <alignment vertical="bottom"/>
    </xf>
    <xf numFmtId="0" fontId="0" applyNumberFormat="1" applyFont="1" applyFill="0" applyBorder="0" applyAlignment="1" applyProtection="0">
      <alignment vertical="bottom"/>
    </xf>
    <xf numFmtId="0" fontId="0" fillId="5" borderId="3" applyNumberFormat="0" applyFont="1" applyFill="1" applyBorder="1" applyAlignment="1" applyProtection="0">
      <alignment vertical="bottom"/>
    </xf>
    <xf numFmtId="49" fontId="0" borderId="5" applyNumberFormat="1" applyFont="1" applyFill="0" applyBorder="1" applyAlignment="1" applyProtection="0">
      <alignment vertical="bottom"/>
    </xf>
    <xf numFmtId="59" fontId="0" borderId="6" applyNumberFormat="1" applyFont="1" applyFill="0" applyBorder="1" applyAlignment="1" applyProtection="0">
      <alignment vertical="bottom"/>
    </xf>
    <xf numFmtId="59" fontId="0" fillId="5" borderId="7" applyNumberFormat="1" applyFont="1" applyFill="1" applyBorder="1" applyAlignment="1" applyProtection="0">
      <alignment vertical="bottom"/>
    </xf>
    <xf numFmtId="49" fontId="0" fillId="5" borderId="7" applyNumberFormat="1" applyFont="1" applyFill="1" applyBorder="1" applyAlignment="1" applyProtection="0">
      <alignment vertical="bottom"/>
    </xf>
    <xf numFmtId="49" fontId="0" borderId="7" applyNumberFormat="1" applyFont="1" applyFill="0" applyBorder="1" applyAlignment="1" applyProtection="0">
      <alignment vertical="bottom"/>
    </xf>
    <xf numFmtId="49" fontId="17" borderId="7" applyNumberFormat="1" applyFont="1" applyFill="0" applyBorder="1" applyAlignment="1" applyProtection="0">
      <alignment vertical="bottom"/>
    </xf>
    <xf numFmtId="49" fontId="17" fillId="5" borderId="7" applyNumberFormat="1" applyFont="1" applyFill="1" applyBorder="1" applyAlignment="1" applyProtection="0">
      <alignment vertical="bottom"/>
    </xf>
    <xf numFmtId="49" fontId="17" borderId="8" applyNumberFormat="1" applyFont="1" applyFill="0" applyBorder="1" applyAlignment="1" applyProtection="0">
      <alignment vertical="bottom"/>
    </xf>
    <xf numFmtId="49" fontId="18" borderId="7" applyNumberFormat="1" applyFont="1" applyFill="0" applyBorder="1" applyAlignment="1" applyProtection="0">
      <alignment vertical="bottom"/>
    </xf>
    <xf numFmtId="49" fontId="19" borderId="7" applyNumberFormat="1" applyFont="1" applyFill="0" applyBorder="1" applyAlignment="1" applyProtection="0">
      <alignment vertical="bottom"/>
    </xf>
    <xf numFmtId="0" fontId="19" borderId="7" applyNumberFormat="0" applyFont="1" applyFill="0" applyBorder="1" applyAlignment="1" applyProtection="0">
      <alignment vertical="bottom"/>
    </xf>
    <xf numFmtId="0" fontId="18" borderId="7" applyNumberFormat="0" applyFont="1" applyFill="0" applyBorder="1" applyAlignment="1" applyProtection="0">
      <alignment vertical="bottom"/>
    </xf>
    <xf numFmtId="49" fontId="20" borderId="7" applyNumberFormat="1" applyFont="1" applyFill="0" applyBorder="1" applyAlignment="1" applyProtection="0">
      <alignment vertical="bottom"/>
    </xf>
    <xf numFmtId="49" fontId="11" borderId="7" applyNumberFormat="1" applyFont="1" applyFill="0" applyBorder="1" applyAlignment="1" applyProtection="0">
      <alignment vertical="bottom"/>
    </xf>
    <xf numFmtId="49" fontId="11" borderId="8" applyNumberFormat="1" applyFont="1" applyFill="0" applyBorder="1" applyAlignment="1" applyProtection="0">
      <alignment vertical="bottom"/>
    </xf>
    <xf numFmtId="0" fontId="21" borderId="7" applyNumberFormat="1" applyFont="1" applyFill="0" applyBorder="1" applyAlignment="1" applyProtection="0">
      <alignment horizontal="center" vertical="bottom"/>
    </xf>
    <xf numFmtId="0" fontId="21" fillId="5" borderId="7" applyNumberFormat="1" applyFont="1" applyFill="1" applyBorder="1" applyAlignment="1" applyProtection="0">
      <alignment horizontal="center" vertical="bottom"/>
    </xf>
    <xf numFmtId="0" fontId="21" borderId="8" applyNumberFormat="1" applyFont="1" applyFill="0" applyBorder="1" applyAlignment="1" applyProtection="0">
      <alignment horizontal="center" vertical="bottom"/>
    </xf>
    <xf numFmtId="0" fontId="21" borderId="7" applyNumberFormat="1" applyFont="1" applyFill="0" applyBorder="1" applyAlignment="1" applyProtection="0">
      <alignment vertical="bottom"/>
    </xf>
    <xf numFmtId="49" fontId="19" fillId="4" borderId="13" applyNumberFormat="1" applyFont="1" applyFill="1" applyBorder="1" applyAlignment="1" applyProtection="0">
      <alignment vertical="bottom"/>
    </xf>
    <xf numFmtId="49" fontId="19" fillId="4" borderId="15" applyNumberFormat="1" applyFont="1" applyFill="1" applyBorder="1" applyAlignment="1" applyProtection="0">
      <alignment vertical="bottom"/>
    </xf>
    <xf numFmtId="0" fontId="0" borderId="7" applyNumberFormat="1" applyFont="1" applyFill="0" applyBorder="1" applyAlignment="1" applyProtection="0">
      <alignment vertical="bottom"/>
    </xf>
    <xf numFmtId="49" fontId="22" fillId="5" borderId="16" applyNumberFormat="1" applyFont="1" applyFill="1" applyBorder="1" applyAlignment="1" applyProtection="0">
      <alignment vertical="center" wrapText="1"/>
    </xf>
    <xf numFmtId="49" fontId="23" fillId="5" borderId="16" applyNumberFormat="1" applyFont="1" applyFill="1" applyBorder="1" applyAlignment="1" applyProtection="0">
      <alignment horizontal="left" vertical="center" wrapText="1"/>
    </xf>
    <xf numFmtId="49" fontId="23" fillId="5" borderId="17" applyNumberFormat="1" applyFont="1" applyFill="1" applyBorder="1" applyAlignment="1" applyProtection="0">
      <alignment horizontal="left" vertical="center" wrapText="1"/>
    </xf>
    <xf numFmtId="0" fontId="22" fillId="5" borderId="16" applyNumberFormat="0" applyFont="1" applyFill="1" applyBorder="1" applyAlignment="1" applyProtection="0">
      <alignment vertical="center" wrapText="1"/>
    </xf>
    <xf numFmtId="0" fontId="23" fillId="5" borderId="16" applyNumberFormat="0" applyFont="1" applyFill="1" applyBorder="1" applyAlignment="1" applyProtection="0">
      <alignment horizontal="left" vertical="center" wrapText="1"/>
    </xf>
    <xf numFmtId="0" fontId="23" fillId="5" borderId="17" applyNumberFormat="0" applyFont="1" applyFill="1" applyBorder="1" applyAlignment="1" applyProtection="0">
      <alignment horizontal="left" vertical="center" wrapText="1"/>
    </xf>
    <xf numFmtId="0" fontId="0" borderId="14" applyNumberFormat="0" applyFont="1" applyFill="0" applyBorder="1" applyAlignment="1" applyProtection="0">
      <alignment vertical="bottom"/>
    </xf>
    <xf numFmtId="0" fontId="0" fillId="5" borderId="14" applyNumberFormat="0" applyFont="1" applyFill="1" applyBorder="1" applyAlignment="1" applyProtection="0">
      <alignment vertical="bottom"/>
    </xf>
    <xf numFmtId="0" fontId="0" borderId="18" applyNumberFormat="0" applyFont="1" applyFill="0" applyBorder="1" applyAlignment="1" applyProtection="0">
      <alignment vertical="bottom"/>
    </xf>
    <xf numFmtId="0" fontId="22" borderId="7" applyNumberFormat="0" applyFont="1" applyFill="0" applyBorder="1" applyAlignment="1" applyProtection="0">
      <alignment horizontal="left" vertical="bottom" readingOrder="1"/>
    </xf>
    <xf numFmtId="0" fontId="0" applyNumberFormat="1" applyFont="1" applyFill="0" applyBorder="0" applyAlignment="1" applyProtection="0">
      <alignment vertical="bottom"/>
    </xf>
    <xf numFmtId="0" fontId="0" fillId="5" borderId="2" applyNumberFormat="0" applyFont="1" applyFill="1" applyBorder="1" applyAlignment="1" applyProtection="0">
      <alignment vertical="bottom"/>
    </xf>
    <xf numFmtId="0" fontId="0" fillId="5" borderId="3" applyNumberFormat="0" applyFont="1" applyFill="1" applyBorder="1" applyAlignment="1" applyProtection="0">
      <alignment vertical="top"/>
    </xf>
    <xf numFmtId="0" fontId="0" fillId="5" borderId="4"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0" fontId="0" fillId="5" borderId="7" applyNumberFormat="0" applyFont="1" applyFill="1" applyBorder="1" applyAlignment="1" applyProtection="0">
      <alignment vertical="top"/>
    </xf>
    <xf numFmtId="59" fontId="0" fillId="5" borderId="6" applyNumberFormat="1" applyFont="1" applyFill="1" applyBorder="1" applyAlignment="1" applyProtection="0">
      <alignment vertical="bottom"/>
    </xf>
    <xf numFmtId="49" fontId="30" fillId="5" borderId="7" applyNumberFormat="1" applyFont="1" applyFill="1" applyBorder="1" applyAlignment="1" applyProtection="0">
      <alignment vertical="bottom"/>
    </xf>
    <xf numFmtId="0" fontId="0" fillId="4" borderId="7" applyNumberFormat="0" applyFont="1" applyFill="1" applyBorder="1" applyAlignment="1" applyProtection="0">
      <alignment vertical="bottom"/>
    </xf>
    <xf numFmtId="49" fontId="0" fillId="5" borderId="7" applyNumberFormat="1" applyFont="1" applyFill="1" applyBorder="1" applyAlignment="1" applyProtection="0">
      <alignment vertical="top"/>
    </xf>
    <xf numFmtId="49" fontId="29" fillId="5" borderId="7" applyNumberFormat="1" applyFont="1" applyFill="1" applyBorder="1" applyAlignment="1" applyProtection="0">
      <alignment vertical="bottom"/>
    </xf>
    <xf numFmtId="49" fontId="0" fillId="5" borderId="7" applyNumberFormat="1" applyFont="1" applyFill="1" applyBorder="1" applyAlignment="1" applyProtection="0">
      <alignment horizontal="left" vertical="top" wrapText="1"/>
    </xf>
    <xf numFmtId="0" fontId="0" fillId="5" borderId="7" applyNumberFormat="0" applyFont="1" applyFill="1" applyBorder="1" applyAlignment="1" applyProtection="0">
      <alignment horizontal="left" vertical="top" wrapText="1"/>
    </xf>
    <xf numFmtId="0" fontId="31" fillId="4" borderId="7" applyNumberFormat="0" applyFont="1" applyFill="1" applyBorder="1" applyAlignment="1" applyProtection="0">
      <alignment vertical="bottom"/>
    </xf>
    <xf numFmtId="0" fontId="31" fillId="5" borderId="7" applyNumberFormat="0" applyFont="1" applyFill="1" applyBorder="1" applyAlignment="1" applyProtection="0">
      <alignment vertical="bottom"/>
    </xf>
    <xf numFmtId="0" fontId="23" fillId="4" borderId="7" applyNumberFormat="0" applyFont="1" applyFill="1" applyBorder="1" applyAlignment="1" applyProtection="0">
      <alignment horizontal="left" vertical="bottom"/>
    </xf>
    <xf numFmtId="49" fontId="29" fillId="5" borderId="7" applyNumberFormat="1" applyFont="1" applyFill="1" applyBorder="1" applyAlignment="1" applyProtection="0">
      <alignment horizontal="left" vertical="bottom" wrapText="1"/>
    </xf>
    <xf numFmtId="0" fontId="29" fillId="5" borderId="7" applyNumberFormat="0" applyFont="1" applyFill="1" applyBorder="1" applyAlignment="1" applyProtection="0">
      <alignment horizontal="left" vertical="bottom" wrapText="1"/>
    </xf>
    <xf numFmtId="49" fontId="22" fillId="5" borderId="7" applyNumberFormat="1" applyFont="1" applyFill="1" applyBorder="1" applyAlignment="1" applyProtection="0">
      <alignment vertical="bottom"/>
    </xf>
    <xf numFmtId="0" fontId="0" fillId="5" borderId="13" applyNumberFormat="0" applyFont="1" applyFill="1" applyBorder="1" applyAlignment="1" applyProtection="0">
      <alignment vertical="top" wrapText="1"/>
    </xf>
    <xf numFmtId="49" fontId="29" fillId="5" borderId="14" applyNumberFormat="1" applyFont="1" applyFill="1" applyBorder="1" applyAlignment="1" applyProtection="0">
      <alignment vertical="bottom"/>
    </xf>
    <xf numFmtId="0" fontId="0" fillId="5" borderId="7" applyNumberFormat="0" applyFont="1" applyFill="1" applyBorder="1" applyAlignment="1" applyProtection="0">
      <alignment vertical="top" wrapText="1"/>
    </xf>
    <xf numFmtId="0" fontId="23" fillId="5" borderId="7" applyNumberFormat="0" applyFont="1" applyFill="1" applyBorder="1" applyAlignment="1" applyProtection="0">
      <alignment vertical="bottom"/>
    </xf>
    <xf numFmtId="0" fontId="23" fillId="5" borderId="7" applyNumberFormat="0" applyFont="1" applyFill="1" applyBorder="1" applyAlignment="1" applyProtection="0">
      <alignment vertical="top" wrapText="1"/>
    </xf>
    <xf numFmtId="0" fontId="23" fillId="4" borderId="7" applyNumberFormat="0" applyFont="1" applyFill="1" applyBorder="1" applyAlignment="1" applyProtection="0">
      <alignment vertical="bottom"/>
    </xf>
    <xf numFmtId="0" fontId="0" fillId="5" borderId="10" applyNumberFormat="0" applyFont="1" applyFill="1" applyBorder="1" applyAlignment="1" applyProtection="0">
      <alignment vertical="bottom"/>
    </xf>
    <xf numFmtId="0" fontId="0" fillId="5" borderId="11" applyNumberFormat="0" applyFont="1" applyFill="1" applyBorder="1" applyAlignment="1" applyProtection="0">
      <alignment vertical="top"/>
    </xf>
    <xf numFmtId="0" fontId="0" applyNumberFormat="1" applyFont="1" applyFill="0" applyBorder="0" applyAlignment="1" applyProtection="0">
      <alignment vertical="bottom"/>
    </xf>
    <xf numFmtId="0" fontId="23" fillId="5" borderId="7" applyNumberFormat="0" applyFont="1" applyFill="1" applyBorder="1" applyAlignment="1" applyProtection="0">
      <alignment vertical="bottom" wrapText="1"/>
    </xf>
    <xf numFmtId="49" fontId="35" fillId="5" borderId="7" applyNumberFormat="1" applyFont="1" applyFill="1" applyBorder="1" applyAlignment="1" applyProtection="0">
      <alignment vertical="bottom" wrapText="1"/>
    </xf>
    <xf numFmtId="0" fontId="35" fillId="5" borderId="7" applyNumberFormat="0" applyFont="1" applyFill="1" applyBorder="1" applyAlignment="1" applyProtection="0">
      <alignment vertical="bottom" wrapText="1"/>
    </xf>
    <xf numFmtId="0" fontId="23" fillId="5" borderId="8" applyNumberFormat="0" applyFont="1" applyFill="1" applyBorder="1" applyAlignment="1" applyProtection="0">
      <alignment vertical="bottom" wrapText="1"/>
    </xf>
    <xf numFmtId="49" fontId="36" fillId="7" borderId="7" applyNumberFormat="1" applyFont="1" applyFill="1" applyBorder="1" applyAlignment="1" applyProtection="0">
      <alignment vertical="bottom" wrapText="1"/>
    </xf>
    <xf numFmtId="49" fontId="36" fillId="8" borderId="13" applyNumberFormat="1" applyFont="1" applyFill="1" applyBorder="1" applyAlignment="1" applyProtection="0">
      <alignment vertical="bottom" wrapText="1"/>
    </xf>
    <xf numFmtId="49" fontId="36" fillId="8" borderId="13" applyNumberFormat="1" applyFont="1" applyFill="1" applyBorder="1" applyAlignment="1" applyProtection="0">
      <alignment horizontal="center" vertical="bottom" wrapText="1"/>
    </xf>
    <xf numFmtId="0" fontId="0" borderId="19" applyNumberFormat="0" applyFont="1" applyFill="0" applyBorder="1" applyAlignment="1" applyProtection="0">
      <alignment vertical="bottom"/>
    </xf>
    <xf numFmtId="49" fontId="23" fillId="5" borderId="20" applyNumberFormat="1" applyFont="1" applyFill="1" applyBorder="1" applyAlignment="1" applyProtection="0">
      <alignment vertical="center" wrapText="1"/>
    </xf>
    <xf numFmtId="49" fontId="23" fillId="5" borderId="21" applyNumberFormat="1" applyFont="1" applyFill="1" applyBorder="1" applyAlignment="1" applyProtection="0">
      <alignment vertical="center" wrapText="1"/>
    </xf>
    <xf numFmtId="49" fontId="23" fillId="5" borderId="21" applyNumberFormat="1" applyFont="1" applyFill="1" applyBorder="1" applyAlignment="1" applyProtection="0">
      <alignment horizontal="center" vertical="center" wrapText="1"/>
    </xf>
    <xf numFmtId="0" fontId="23" fillId="5" borderId="22" applyNumberFormat="0" applyFont="1" applyFill="1" applyBorder="1" applyAlignment="1" applyProtection="0">
      <alignment vertical="bottom" wrapText="1"/>
    </xf>
    <xf numFmtId="0" fontId="23" fillId="5" borderId="21" applyNumberFormat="0" applyFont="1" applyFill="1" applyBorder="1" applyAlignment="1" applyProtection="0">
      <alignment vertical="center" wrapText="1"/>
    </xf>
    <xf numFmtId="0" fontId="23" fillId="5" borderId="14" applyNumberFormat="0" applyFont="1" applyFill="1" applyBorder="1" applyAlignment="1" applyProtection="0">
      <alignment vertical="bottom" wrapText="1"/>
    </xf>
    <xf numFmtId="0" fontId="23" borderId="7" applyNumberFormat="0" applyFont="1" applyFill="0" applyBorder="1" applyAlignment="1" applyProtection="0">
      <alignment vertical="bottom"/>
    </xf>
    <xf numFmtId="0" fontId="23" fillId="5" borderId="11" applyNumberFormat="0" applyFont="1" applyFill="1" applyBorder="1" applyAlignment="1" applyProtection="0">
      <alignment vertical="bottom"/>
    </xf>
    <xf numFmtId="0" fontId="23" borderId="11" applyNumberFormat="0" applyFont="1" applyFill="0" applyBorder="1" applyAlignment="1" applyProtection="0">
      <alignment vertical="bottom"/>
    </xf>
    <xf numFmtId="0" fontId="0" applyNumberFormat="1" applyFont="1" applyFill="0" applyBorder="0" applyAlignment="1" applyProtection="0">
      <alignment vertical="bottom"/>
    </xf>
    <xf numFmtId="49" fontId="37" fillId="5" borderId="7" applyNumberFormat="1" applyFont="1" applyFill="1" applyBorder="1" applyAlignment="1" applyProtection="0">
      <alignment vertical="bottom"/>
    </xf>
    <xf numFmtId="49" fontId="14" fillId="5" borderId="13" applyNumberFormat="1" applyFont="1" applyFill="1" applyBorder="1" applyAlignment="1" applyProtection="0">
      <alignment vertical="bottom"/>
    </xf>
    <xf numFmtId="0" fontId="23" fillId="5" borderId="13" applyNumberFormat="0" applyFont="1" applyFill="1" applyBorder="1" applyAlignment="1" applyProtection="0">
      <alignment vertical="bottom"/>
    </xf>
    <xf numFmtId="0" fontId="0" fillId="5" borderId="19" applyNumberFormat="0" applyFont="1" applyFill="1" applyBorder="1" applyAlignment="1" applyProtection="0">
      <alignment vertical="bottom"/>
    </xf>
    <xf numFmtId="0" fontId="0" fillId="5" borderId="20" applyNumberFormat="0" applyFont="1" applyFill="1" applyBorder="1" applyAlignment="1" applyProtection="0">
      <alignment vertical="bottom"/>
    </xf>
    <xf numFmtId="49" fontId="23" fillId="5" borderId="21" applyNumberFormat="1" applyFont="1" applyFill="1" applyBorder="1" applyAlignment="1" applyProtection="0">
      <alignment vertical="top" wrapText="1"/>
    </xf>
    <xf numFmtId="0" fontId="0" fillId="5" borderId="22" applyNumberFormat="0" applyFont="1" applyFill="1" applyBorder="1" applyAlignment="1" applyProtection="0">
      <alignment vertical="bottom"/>
    </xf>
    <xf numFmtId="0" fontId="23" fillId="5" borderId="14" applyNumberFormat="0" applyFont="1" applyFill="1" applyBorder="1" applyAlignment="1" applyProtection="0">
      <alignment vertical="bottom"/>
    </xf>
    <xf numFmtId="49" fontId="23" fillId="5" borderId="21" applyNumberFormat="1" applyFont="1" applyFill="1" applyBorder="1" applyAlignment="1" applyProtection="0">
      <alignment vertical="top"/>
    </xf>
    <xf numFmtId="0" fontId="0" fillId="5" borderId="13" applyNumberFormat="0" applyFont="1" applyFill="1" applyBorder="1" applyAlignment="1" applyProtection="0">
      <alignment vertical="bottom"/>
    </xf>
    <xf numFmtId="0" fontId="23" fillId="5" borderId="14" applyNumberFormat="0" applyFont="1" applyFill="1" applyBorder="1" applyAlignment="1" applyProtection="0">
      <alignment vertical="top"/>
    </xf>
    <xf numFmtId="49" fontId="23" fillId="5" borderId="14" applyNumberFormat="1" applyFont="1" applyFill="1" applyBorder="1" applyAlignment="1" applyProtection="0">
      <alignment vertical="top" wrapText="1"/>
    </xf>
    <xf numFmtId="0" fontId="23" fillId="5" borderId="14" applyNumberFormat="0" applyFont="1" applyFill="1" applyBorder="1" applyAlignment="1" applyProtection="0">
      <alignment vertical="top" wrapText="1"/>
    </xf>
    <xf numFmtId="0" fontId="17" fillId="5" borderId="7"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0000"/>
      <rgbColor rgb="ff005e9e"/>
      <rgbColor rgb="ff808080"/>
      <rgbColor rgb="fff2f2f2"/>
      <rgbColor rgb="ffffffff"/>
      <rgbColor rgb="ffbfbfbf"/>
      <rgbColor rgb="ff0070c0"/>
      <rgbColor rgb="ffe36c09"/>
      <rgbColor rgb="ffb97034"/>
      <rgbColor rgb="ff00b050"/>
      <rgbColor rgb="ff7f7f7f"/>
      <rgbColor rgb="ff974807"/>
      <rgbColor rgb="ffd8d8d8"/>
      <rgbColor rgb="ff222222"/>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drawings/_rels/drawing1.xml.rels><?xml version="1.0" encoding="UTF-8"?>
<Relationships xmlns="http://schemas.openxmlformats.org/package/2006/relationships"><Relationship Id="rId1" Type="http://schemas.openxmlformats.org/officeDocument/2006/relationships/hyperlink" Target="http://office.microsoft.com/en-gb/excel-help/change-macro-security-settings-in-excel-HP010096919.aspx" TargetMode="External"/><Relationship Id="rId2" Type="http://schemas.openxmlformats.org/officeDocument/2006/relationships/hyperlink" Target="https://resourcegovernance.org" TargetMode="External"/><Relationship Id="rId3"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hyperlink" Target="http://www.f1research.net/?pid=NRGI_OPEN_TOOLS_2019" TargetMode="External"/><Relationship Id="rId2" Type="http://schemas.openxmlformats.org/officeDocument/2006/relationships/image" Target="../media/image2.png"/><Relationship Id="rId3" Type="http://schemas.openxmlformats.org/officeDocument/2006/relationships/hyperlink" Target="https://resourcegovernanceindex.org/" TargetMode="External"/><Relationship Id="rId4" Type="http://schemas.openxmlformats.org/officeDocument/2006/relationships/hyperlink" Target="mailto:info@resourcegovernance.org" TargetMode="External"/><Relationship Id="rId5" Type="http://schemas.openxmlformats.org/officeDocument/2006/relationships/hyperlink" Target="https://resourcegovernance.org" TargetMode="External"/><Relationship Id="rId6" Type="http://schemas.openxmlformats.org/officeDocument/2006/relationships/image" Target="../media/image1.png"/></Relationships>

</file>

<file path=xl/drawings/_rels/drawing3.xml.rels><?xml version="1.0" encoding="UTF-8"?>
<Relationships xmlns="http://schemas.openxmlformats.org/package/2006/relationships"><Relationship Id="rId1" Type="http://schemas.openxmlformats.org/officeDocument/2006/relationships/image" Target="../media/image3.png"/></Relationships>

</file>

<file path=xl/drawings/_rels/drawing4.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5.png"/></Relationships>

</file>

<file path=xl/drawings/_rels/drawing5.xml.rels><?xml version="1.0" encoding="UTF-8"?>
<Relationships xmlns="http://schemas.openxmlformats.org/package/2006/relationships"><Relationship Id="rId1" Type="http://schemas.openxmlformats.org/officeDocument/2006/relationships/image" Target="../media/image3.png"/></Relationships>

</file>

<file path=xl/drawings/_rels/drawing6.xml.rels><?xml version="1.0" encoding="UTF-8"?>
<Relationships xmlns="http://schemas.openxmlformats.org/package/2006/relationships"><Relationship Id="rId1" Type="http://schemas.openxmlformats.org/officeDocument/2006/relationships/image" Target="../media/image3.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152400</xdr:colOff>
      <xdr:row>7</xdr:row>
      <xdr:rowOff>5238</xdr:rowOff>
    </xdr:from>
    <xdr:to>
      <xdr:col>13</xdr:col>
      <xdr:colOff>190500</xdr:colOff>
      <xdr:row>8</xdr:row>
      <xdr:rowOff>175736</xdr:rowOff>
    </xdr:to>
    <xdr:sp>
      <xdr:nvSpPr>
        <xdr:cNvPr id="2" name="Macro_Link">
          <a:hlinkClick r:id="rId1" invalidUrl="" action="" tgtFrame="" tooltip="" history="1" highlightClick="0" endSnd="0"/>
        </xdr:cNvPr>
        <xdr:cNvSpPr txBox="1"/>
      </xdr:nvSpPr>
      <xdr:spPr>
        <a:xfrm>
          <a:off x="1524000" y="2681763"/>
          <a:ext cx="7442200" cy="503874"/>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sng">
              <a:solidFill>
                <a:srgbClr val="005E9E"/>
              </a:solidFill>
              <a:uFillTx/>
              <a:latin typeface="Calibri"/>
              <a:ea typeface="Calibri"/>
              <a:cs typeface="Calibri"/>
              <a:sym typeface="Calibri"/>
            </a:defRPr>
          </a:pPr>
          <a:r>
            <a:rPr b="0" baseline="0" cap="none" i="0" spc="0" strike="noStrike" sz="1100" u="sng">
              <a:solidFill>
                <a:srgbClr val="005E9E"/>
              </a:solidFill>
              <a:uFillTx/>
              <a:latin typeface="Calibri"/>
              <a:ea typeface="Calibri"/>
              <a:cs typeface="Calibri"/>
              <a:sym typeface="Calibri"/>
              <a:hlinkClick r:id="rId1" invalidUrl="" action="" tgtFrame="" tooltip="" history="1" highlightClick="0" endSnd="0"/>
            </a:rPr>
            <a:t>http://office.microsoft.com/en-gb/excel-help/change-macro-security-settings-in-excel-HP010096919.aspx</a:t>
          </a:r>
        </a:p>
      </xdr:txBody>
    </xdr:sp>
    <xdr:clientData/>
  </xdr:twoCellAnchor>
  <xdr:twoCellAnchor>
    <xdr:from>
      <xdr:col>6</xdr:col>
      <xdr:colOff>76200</xdr:colOff>
      <xdr:row>1</xdr:row>
      <xdr:rowOff>95250</xdr:rowOff>
    </xdr:from>
    <xdr:to>
      <xdr:col>8</xdr:col>
      <xdr:colOff>542925</xdr:colOff>
      <xdr:row>1</xdr:row>
      <xdr:rowOff>781050</xdr:rowOff>
    </xdr:to>
    <xdr:pic>
      <xdr:nvPicPr>
        <xdr:cNvPr id="3" name="Picture 4" descr="Picture 4">
          <a:hlinkClick r:id="rId2" invalidUrl="" action="" tgtFrame="" tooltip="" history="1" highlightClick="0" endSnd="0"/>
        </xdr:cNvPr>
        <xdr:cNvPicPr>
          <a:picLocks noChangeAspect="1"/>
        </xdr:cNvPicPr>
      </xdr:nvPicPr>
      <xdr:blipFill>
        <a:blip r:embed="rId3">
          <a:extLst/>
        </a:blip>
        <a:stretch>
          <a:fillRect/>
        </a:stretch>
      </xdr:blipFill>
      <xdr:spPr>
        <a:xfrm>
          <a:off x="4140200" y="428625"/>
          <a:ext cx="1812925" cy="68580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7</xdr:col>
      <xdr:colOff>104775</xdr:colOff>
      <xdr:row>16</xdr:row>
      <xdr:rowOff>0</xdr:rowOff>
    </xdr:from>
    <xdr:to>
      <xdr:col>7</xdr:col>
      <xdr:colOff>1743098</xdr:colOff>
      <xdr:row>18</xdr:row>
      <xdr:rowOff>111191</xdr:rowOff>
    </xdr:to>
    <xdr:pic>
      <xdr:nvPicPr>
        <xdr:cNvPr id="5" name="Picture 20" descr="Picture 20">
          <a:hlinkClick r:id="rId1" invalidUrl="" action="" tgtFrame="" tooltip="" history="1" highlightClick="0" endSnd="0"/>
        </xdr:cNvPr>
        <xdr:cNvPicPr>
          <a:picLocks noChangeAspect="1"/>
        </xdr:cNvPicPr>
      </xdr:nvPicPr>
      <xdr:blipFill>
        <a:blip r:embed="rId2">
          <a:extLst/>
        </a:blip>
        <a:stretch>
          <a:fillRect/>
        </a:stretch>
      </xdr:blipFill>
      <xdr:spPr>
        <a:xfrm>
          <a:off x="9794875" y="6991350"/>
          <a:ext cx="1638324" cy="492192"/>
        </a:xfrm>
        <a:prstGeom prst="rect">
          <a:avLst/>
        </a:prstGeom>
        <a:ln w="12700" cap="flat">
          <a:noFill/>
          <a:miter lim="400000"/>
        </a:ln>
        <a:effectLst/>
      </xdr:spPr>
    </xdr:pic>
    <xdr:clientData/>
  </xdr:twoCellAnchor>
  <xdr:twoCellAnchor>
    <xdr:from>
      <xdr:col>2</xdr:col>
      <xdr:colOff>273049</xdr:colOff>
      <xdr:row>8</xdr:row>
      <xdr:rowOff>98631</xdr:rowOff>
    </xdr:from>
    <xdr:to>
      <xdr:col>7</xdr:col>
      <xdr:colOff>1762124</xdr:colOff>
      <xdr:row>10</xdr:row>
      <xdr:rowOff>37258</xdr:rowOff>
    </xdr:to>
    <xdr:sp>
      <xdr:nvSpPr>
        <xdr:cNvPr id="6" name="nav_sec_1"/>
        <xdr:cNvSpPr txBox="1"/>
      </xdr:nvSpPr>
      <xdr:spPr>
        <a:xfrm>
          <a:off x="654049" y="5165931"/>
          <a:ext cx="10798176" cy="38630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600" u="sng">
              <a:solidFill>
                <a:srgbClr val="0070C0"/>
              </a:solidFill>
              <a:uFillTx/>
              <a:latin typeface="Calibri"/>
              <a:ea typeface="Calibri"/>
              <a:cs typeface="Calibri"/>
              <a:sym typeface="Calibri"/>
            </a:defRPr>
          </a:pPr>
          <a:r>
            <a:rPr b="1" baseline="0" cap="none" i="0" spc="0" strike="noStrike" sz="1600" u="sng">
              <a:solidFill>
                <a:srgbClr val="0070C0"/>
              </a:solidFill>
              <a:uFillTx/>
              <a:latin typeface="Calibri"/>
              <a:ea typeface="Calibri"/>
              <a:cs typeface="Calibri"/>
              <a:sym typeface="Calibri"/>
            </a:rPr>
            <a:t>FIND A TOOL →</a:t>
          </a:r>
        </a:p>
      </xdr:txBody>
    </xdr:sp>
    <xdr:clientData/>
  </xdr:twoCellAnchor>
  <xdr:twoCellAnchor>
    <xdr:from>
      <xdr:col>2</xdr:col>
      <xdr:colOff>273050</xdr:colOff>
      <xdr:row>10</xdr:row>
      <xdr:rowOff>76914</xdr:rowOff>
    </xdr:from>
    <xdr:to>
      <xdr:col>8</xdr:col>
      <xdr:colOff>19050</xdr:colOff>
      <xdr:row>12</xdr:row>
      <xdr:rowOff>27860</xdr:rowOff>
    </xdr:to>
    <xdr:sp>
      <xdr:nvSpPr>
        <xdr:cNvPr id="7" name="magic_text_3">
          <a:hlinkClick r:id="rId3" invalidUrl="" action="" tgtFrame="" tooltip="" history="1" highlightClick="0" endSnd="0"/>
        </xdr:cNvPr>
        <xdr:cNvSpPr txBox="1"/>
      </xdr:nvSpPr>
      <xdr:spPr>
        <a:xfrm>
          <a:off x="654050" y="5591889"/>
          <a:ext cx="11226800" cy="427197"/>
        </a:xfrm>
        <a:prstGeom prst="rect">
          <a:avLst/>
        </a:prstGeom>
        <a:solidFill>
          <a:srgbClr val="D9D9D9"/>
        </a:solidFill>
        <a:ln w="9525" cap="flat">
          <a:solidFill>
            <a:srgbClr val="FFFFFF"/>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hlinkClick r:id="rId3" invalidUrl="" action="" tgtFrame="" tooltip="" history="1" highlightClick="0" endSnd="0"/>
            </a:rPr>
            <a:t>Visit our website </a:t>
          </a:r>
          <a:r>
            <a:rPr b="1" baseline="0" cap="none" i="0" spc="0" strike="noStrike" sz="1100" u="sng">
              <a:solidFill>
                <a:srgbClr val="0070C0"/>
              </a:solidFill>
              <a:uFillTx/>
              <a:latin typeface="Calibri"/>
              <a:ea typeface="Calibri"/>
              <a:cs typeface="Calibri"/>
              <a:sym typeface="Calibri"/>
              <a:hlinkClick r:id="rId3" invalidUrl="" action="" tgtFrame="" tooltip="" history="1" highlightClick="0" endSnd="0"/>
            </a:rPr>
            <a:t>https://resourcegovernance.org</a:t>
          </a:r>
        </a:p>
      </xdr:txBody>
    </xdr:sp>
    <xdr:clientData/>
  </xdr:twoCellAnchor>
  <xdr:twoCellAnchor>
    <xdr:from>
      <xdr:col>5</xdr:col>
      <xdr:colOff>1590675</xdr:colOff>
      <xdr:row>0</xdr:row>
      <xdr:rowOff>17383</xdr:rowOff>
    </xdr:from>
    <xdr:to>
      <xdr:col>7</xdr:col>
      <xdr:colOff>1038225</xdr:colOff>
      <xdr:row>1</xdr:row>
      <xdr:rowOff>30241</xdr:rowOff>
    </xdr:to>
    <xdr:sp>
      <xdr:nvSpPr>
        <xdr:cNvPr id="8" name="npc_1"/>
        <xdr:cNvSpPr txBox="1"/>
      </xdr:nvSpPr>
      <xdr:spPr>
        <a:xfrm>
          <a:off x="6315075" y="17383"/>
          <a:ext cx="4413251" cy="31765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r" defTabSz="914400" latinLnBrk="0">
            <a:lnSpc>
              <a:spcPct val="100000"/>
            </a:lnSpc>
            <a:spcBef>
              <a:spcPts val="0"/>
            </a:spcBef>
            <a:spcAft>
              <a:spcPts val="0"/>
            </a:spcAft>
            <a:buClrTx/>
            <a:buSzTx/>
            <a:buFontTx/>
            <a:buNone/>
            <a:tabLst/>
            <a:defRPr b="0" baseline="0" cap="none" i="0" spc="0" strike="noStrike" sz="1000" u="none">
              <a:solidFill>
                <a:srgbClr val="000000"/>
              </a:solidFill>
              <a:uFillTx/>
              <a:latin typeface="Calibri"/>
              <a:ea typeface="Calibri"/>
              <a:cs typeface="Calibri"/>
              <a:sym typeface="Calibri"/>
            </a:defRPr>
          </a:pPr>
          <a:r>
            <a:rPr b="0" baseline="0" cap="none" i="0" spc="0" strike="noStrike" sz="1000" u="none">
              <a:solidFill>
                <a:srgbClr val="000000"/>
              </a:solidFill>
              <a:uFillTx/>
              <a:latin typeface="Calibri"/>
              <a:ea typeface="Calibri"/>
              <a:cs typeface="Calibri"/>
              <a:sym typeface="Calibri"/>
            </a:rPr>
            <a:t>Select a zoom level appropriate for your display</a:t>
          </a:r>
        </a:p>
      </xdr:txBody>
    </xdr:sp>
    <xdr:clientData/>
  </xdr:twoCellAnchor>
  <xdr:twoCellAnchor>
    <xdr:from>
      <xdr:col>2</xdr:col>
      <xdr:colOff>273050</xdr:colOff>
      <xdr:row>11</xdr:row>
      <xdr:rowOff>343614</xdr:rowOff>
    </xdr:from>
    <xdr:to>
      <xdr:col>8</xdr:col>
      <xdr:colOff>19050</xdr:colOff>
      <xdr:row>13</xdr:row>
      <xdr:rowOff>27860</xdr:rowOff>
    </xdr:to>
    <xdr:sp>
      <xdr:nvSpPr>
        <xdr:cNvPr id="9" name="magic_text_6">
          <a:hlinkClick r:id="rId4" invalidUrl="" action="" tgtFrame="" tooltip="" history="1" highlightClick="0" endSnd="0"/>
        </xdr:cNvPr>
        <xdr:cNvSpPr txBox="1"/>
      </xdr:nvSpPr>
      <xdr:spPr>
        <a:xfrm>
          <a:off x="654050" y="5963364"/>
          <a:ext cx="11226800" cy="427197"/>
        </a:xfrm>
        <a:prstGeom prst="rect">
          <a:avLst/>
        </a:prstGeom>
        <a:solidFill>
          <a:srgbClr val="D9D9D9"/>
        </a:solidFill>
        <a:ln w="9525" cap="flat">
          <a:solidFill>
            <a:srgbClr val="FFFFFF"/>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hlinkClick r:id="rId4" invalidUrl="" action="" tgtFrame="" tooltip="" history="1" highlightClick="0" endSnd="0"/>
            </a:rPr>
            <a:t>Give us your feedback.  Write to </a:t>
          </a:r>
          <a:r>
            <a:rPr b="1" baseline="0" cap="none" i="0" spc="0" strike="noStrike" sz="1100" u="sng">
              <a:solidFill>
                <a:srgbClr val="0070C0"/>
              </a:solidFill>
              <a:uFillTx/>
              <a:latin typeface="Calibri"/>
              <a:ea typeface="Calibri"/>
              <a:cs typeface="Calibri"/>
              <a:sym typeface="Calibri"/>
              <a:hlinkClick r:id="rId4" invalidUrl="" action="" tgtFrame="" tooltip="" history="1" highlightClick="0" endSnd="0"/>
            </a:rPr>
            <a:t>info@resourcegovernance.org</a:t>
          </a:r>
        </a:p>
      </xdr:txBody>
    </xdr:sp>
    <xdr:clientData/>
  </xdr:twoCellAnchor>
  <xdr:twoCellAnchor>
    <xdr:from>
      <xdr:col>2</xdr:col>
      <xdr:colOff>273050</xdr:colOff>
      <xdr:row>5</xdr:row>
      <xdr:rowOff>58578</xdr:rowOff>
    </xdr:from>
    <xdr:to>
      <xdr:col>8</xdr:col>
      <xdr:colOff>19050</xdr:colOff>
      <xdr:row>6</xdr:row>
      <xdr:rowOff>27146</xdr:rowOff>
    </xdr:to>
    <xdr:sp>
      <xdr:nvSpPr>
        <xdr:cNvPr id="10" name="TextBox 16"/>
        <xdr:cNvSpPr txBox="1"/>
      </xdr:nvSpPr>
      <xdr:spPr>
        <a:xfrm>
          <a:off x="654050" y="2325528"/>
          <a:ext cx="11226800" cy="416244"/>
        </a:xfrm>
        <a:prstGeom prst="rect">
          <a:avLst/>
        </a:prstGeom>
        <a:solidFill>
          <a:srgbClr val="F2F2F2"/>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400" u="none">
              <a:solidFill>
                <a:srgbClr val="E46C0A"/>
              </a:solidFill>
              <a:uFillTx/>
              <a:latin typeface="Calibri"/>
              <a:ea typeface="Calibri"/>
              <a:cs typeface="Calibri"/>
              <a:sym typeface="Calibri"/>
            </a:defRPr>
          </a:pPr>
          <a:r>
            <a:rPr b="1" baseline="0" cap="none" i="0" spc="0" strike="noStrike" sz="1400" u="none">
              <a:solidFill>
                <a:srgbClr val="E46C0A"/>
              </a:solidFill>
              <a:uFillTx/>
              <a:latin typeface="Calibri"/>
              <a:ea typeface="Calibri"/>
              <a:cs typeface="Calibri"/>
              <a:sym typeface="Calibri"/>
            </a:rPr>
            <a:t>Welcome to the first edition of the Tool Explorer</a:t>
          </a:r>
        </a:p>
      </xdr:txBody>
    </xdr:sp>
    <xdr:clientData/>
  </xdr:twoCellAnchor>
  <xdr:twoCellAnchor>
    <xdr:from>
      <xdr:col>2</xdr:col>
      <xdr:colOff>238125</xdr:colOff>
      <xdr:row>1</xdr:row>
      <xdr:rowOff>561975</xdr:rowOff>
    </xdr:from>
    <xdr:to>
      <xdr:col>4</xdr:col>
      <xdr:colOff>66675</xdr:colOff>
      <xdr:row>2</xdr:row>
      <xdr:rowOff>0</xdr:rowOff>
    </xdr:to>
    <xdr:pic>
      <xdr:nvPicPr>
        <xdr:cNvPr id="11" name="Picture 18" descr="Picture 18">
          <a:hlinkClick r:id="rId5" invalidUrl="" action="" tgtFrame="" tooltip="" history="1" highlightClick="0" endSnd="0"/>
        </xdr:cNvPr>
        <xdr:cNvPicPr>
          <a:picLocks noChangeAspect="1"/>
        </xdr:cNvPicPr>
      </xdr:nvPicPr>
      <xdr:blipFill>
        <a:blip r:embed="rId6">
          <a:extLst/>
        </a:blip>
        <a:stretch>
          <a:fillRect/>
        </a:stretch>
      </xdr:blipFill>
      <xdr:spPr>
        <a:xfrm>
          <a:off x="619125" y="866775"/>
          <a:ext cx="1949450" cy="685800"/>
        </a:xfrm>
        <a:prstGeom prst="rect">
          <a:avLst/>
        </a:prstGeom>
        <a:ln w="12700" cap="flat">
          <a:noFill/>
          <a:miter lim="400000"/>
        </a:ln>
        <a:effectLst/>
      </xdr:spPr>
    </xdr:pic>
    <xdr:clientData/>
  </xdr:twoCellAnchor>
  <xdr:twoCellAnchor>
    <xdr:from>
      <xdr:col>2</xdr:col>
      <xdr:colOff>273050</xdr:colOff>
      <xdr:row>5</xdr:row>
      <xdr:rowOff>271224</xdr:rowOff>
    </xdr:from>
    <xdr:to>
      <xdr:col>8</xdr:col>
      <xdr:colOff>19050</xdr:colOff>
      <xdr:row>9</xdr:row>
      <xdr:rowOff>52625</xdr:rowOff>
    </xdr:to>
    <xdr:sp>
      <xdr:nvSpPr>
        <xdr:cNvPr id="12" name="TextBox 19"/>
        <xdr:cNvSpPr txBox="1"/>
      </xdr:nvSpPr>
      <xdr:spPr>
        <a:xfrm>
          <a:off x="654050" y="2538174"/>
          <a:ext cx="11226800" cy="2705577"/>
        </a:xfrm>
        <a:prstGeom prst="rect">
          <a:avLst/>
        </a:prstGeom>
        <a:solidFill>
          <a:srgbClr val="F2F2F2"/>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Oil, gas and mining projects can generate substantial revenues for a country, which can be used to drive development.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At the same time, extractive activities can generate a range of other positive or negative economic, environmental, social, political, institutional, and cultural impacts.</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Understanding the environmental and social impacts of extraction is key to making better choices to ensure extraction actually provides a net benefit to the country.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To contribute to developing knowledge and growing discussion on the importance and practicality of better quantifying social and environmental costs and benefits of extraction, the Natural Resource Governance Institute (NRGI) has gathered information on a number of existing tools, methods,  frameworks and standards for measuring and valuing environmental and social impacts at the extractive project, company or sector level.  These tools may be used to model potential impacts before a project is undertaken, or to measure actual impacts of ongoing projects.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This explorer allows you to navigate the database to find a tool of interest to you.</a:t>
          </a:r>
        </a:p>
      </xdr:txBody>
    </xdr: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0</xdr:colOff>
      <xdr:row>0</xdr:row>
      <xdr:rowOff>0</xdr:rowOff>
    </xdr:from>
    <xdr:to>
      <xdr:col>4</xdr:col>
      <xdr:colOff>1387266</xdr:colOff>
      <xdr:row>1</xdr:row>
      <xdr:rowOff>0</xdr:rowOff>
    </xdr:to>
    <xdr:sp>
      <xdr:nvSpPr>
        <xdr:cNvPr id="14" name="nav_section_back"/>
        <xdr:cNvSpPr/>
      </xdr:nvSpPr>
      <xdr:spPr>
        <a:xfrm>
          <a:off x="-1" y="0"/>
          <a:ext cx="1717468" cy="266700"/>
        </a:xfrm>
        <a:prstGeom prst="rect">
          <a:avLst/>
        </a:prstGeom>
        <a:solidFill>
          <a:srgbClr val="808080"/>
        </a:solidFill>
        <a:ln w="12700" cap="flat">
          <a:noFill/>
          <a:miter lim="400000"/>
        </a:ln>
        <a:effectLst/>
      </xdr:spPr>
      <xdr:txBody>
        <a:bodyPr/>
        <a:lstStyle/>
        <a:p>
          <a:pPr/>
        </a:p>
      </xdr:txBody>
    </xdr:sp>
    <xdr:clientData/>
  </xdr:twoCellAnchor>
  <xdr:twoCellAnchor>
    <xdr:from>
      <xdr:col>1</xdr:col>
      <xdr:colOff>311150</xdr:colOff>
      <xdr:row>184</xdr:row>
      <xdr:rowOff>176212</xdr:rowOff>
    </xdr:from>
    <xdr:to>
      <xdr:col>4</xdr:col>
      <xdr:colOff>990600</xdr:colOff>
      <xdr:row>186</xdr:row>
      <xdr:rowOff>14287</xdr:rowOff>
    </xdr:to>
    <xdr:sp>
      <xdr:nvSpPr>
        <xdr:cNvPr id="15" name="go_top"/>
        <xdr:cNvSpPr txBox="1"/>
      </xdr:nvSpPr>
      <xdr:spPr>
        <a:xfrm>
          <a:off x="311150" y="17891442"/>
          <a:ext cx="1009650" cy="21907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sng">
              <a:solidFill>
                <a:srgbClr val="0070C0"/>
              </a:solidFill>
              <a:uFillTx/>
              <a:latin typeface="Calibri"/>
              <a:ea typeface="Calibri"/>
              <a:cs typeface="Calibri"/>
              <a:sym typeface="Calibri"/>
            </a:defRPr>
          </a:pPr>
          <a:r>
            <a:rPr b="1" baseline="0" cap="none" i="0" spc="0" strike="noStrike" sz="1000" u="sng">
              <a:solidFill>
                <a:srgbClr val="0070C0"/>
              </a:solidFill>
              <a:uFillTx/>
              <a:latin typeface="Calibri"/>
              <a:ea typeface="Calibri"/>
              <a:cs typeface="Calibri"/>
              <a:sym typeface="Calibri"/>
            </a:rPr>
            <a:t>Back to top</a:t>
          </a:r>
        </a:p>
      </xdr:txBody>
    </xdr:sp>
    <xdr:clientData/>
  </xdr:twoCellAnchor>
  <xdr:twoCellAnchor>
    <xdr:from>
      <xdr:col>1</xdr:col>
      <xdr:colOff>311150</xdr:colOff>
      <xdr:row>13</xdr:row>
      <xdr:rowOff>76200</xdr:rowOff>
    </xdr:from>
    <xdr:to>
      <xdr:col>5</xdr:col>
      <xdr:colOff>19050</xdr:colOff>
      <xdr:row>15</xdr:row>
      <xdr:rowOff>28573</xdr:rowOff>
    </xdr:to>
    <xdr:sp>
      <xdr:nvSpPr>
        <xdr:cNvPr id="16" name="search_ui_text"/>
        <xdr:cNvSpPr txBox="1"/>
      </xdr:nvSpPr>
      <xdr:spPr>
        <a:xfrm>
          <a:off x="311150" y="1348740"/>
          <a:ext cx="3568700" cy="438149"/>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r" defTabSz="914400" latinLnBrk="0">
            <a:lnSpc>
              <a:spcPct val="100000"/>
            </a:lnSpc>
            <a:spcBef>
              <a:spcPts val="0"/>
            </a:spcBef>
            <a:spcAft>
              <a:spcPts val="0"/>
            </a:spcAft>
            <a:buClrTx/>
            <a:buSzTx/>
            <a:buFontTx/>
            <a:buNone/>
            <a:tabLst/>
            <a:defRPr b="0" baseline="0" cap="none" i="0" spc="0" strike="noStrike" sz="1000" u="none">
              <a:solidFill>
                <a:srgbClr val="0070C0"/>
              </a:solidFill>
              <a:uFillTx/>
              <a:latin typeface="Calibri"/>
              <a:ea typeface="Calibri"/>
              <a:cs typeface="Calibri"/>
              <a:sym typeface="Calibri"/>
            </a:defRPr>
          </a:pPr>
          <a:r>
            <a:rPr b="0" baseline="0" cap="none" i="0" spc="0" strike="noStrike" sz="1000" u="none">
              <a:solidFill>
                <a:srgbClr val="0070C0"/>
              </a:solidFill>
              <a:uFillTx/>
              <a:latin typeface="Calibri"/>
              <a:ea typeface="Calibri"/>
              <a:cs typeface="Calibri"/>
              <a:sym typeface="Calibri"/>
            </a:rPr>
            <a:t>What type of impact would you like to measure?</a:t>
          </a:r>
        </a:p>
      </xdr:txBody>
    </xdr:sp>
    <xdr:clientData/>
  </xdr:twoCellAnchor>
  <xdr:twoCellAnchor>
    <xdr:from>
      <xdr:col>5</xdr:col>
      <xdr:colOff>107950</xdr:colOff>
      <xdr:row>13</xdr:row>
      <xdr:rowOff>76200</xdr:rowOff>
    </xdr:from>
    <xdr:to>
      <xdr:col>5</xdr:col>
      <xdr:colOff>908050</xdr:colOff>
      <xdr:row>15</xdr:row>
      <xdr:rowOff>28573</xdr:rowOff>
    </xdr:to>
    <xdr:sp>
      <xdr:nvSpPr>
        <xdr:cNvPr id="17" name="search_ui_filter_01_00"/>
        <xdr:cNvSpPr txBox="1"/>
      </xdr:nvSpPr>
      <xdr:spPr>
        <a:xfrm>
          <a:off x="3968750" y="1348740"/>
          <a:ext cx="800100" cy="438149"/>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1000" u="none">
              <a:solidFill>
                <a:srgbClr val="000000"/>
              </a:solidFill>
              <a:uFillTx/>
              <a:latin typeface="Calibri"/>
              <a:ea typeface="Calibri"/>
              <a:cs typeface="Calibri"/>
              <a:sym typeface="Calibri"/>
            </a:defRPr>
          </a:pPr>
          <a:r>
            <a:rPr b="0" baseline="0" cap="none" i="0" spc="0" strike="noStrike" sz="1000" u="none">
              <a:solidFill>
                <a:srgbClr val="000000"/>
              </a:solidFill>
              <a:uFillTx/>
              <a:latin typeface="Calibri"/>
              <a:ea typeface="Calibri"/>
              <a:cs typeface="Calibri"/>
              <a:sym typeface="Calibri"/>
            </a:rPr>
            <a:t>All</a:t>
          </a:r>
        </a:p>
      </xdr:txBody>
    </xdr:sp>
    <xdr:clientData/>
  </xdr:twoCellAnchor>
  <xdr:twoCellAnchor>
    <xdr:from>
      <xdr:col>5</xdr:col>
      <xdr:colOff>1060450</xdr:colOff>
      <xdr:row>13</xdr:row>
      <xdr:rowOff>76200</xdr:rowOff>
    </xdr:from>
    <xdr:to>
      <xdr:col>6</xdr:col>
      <xdr:colOff>654050</xdr:colOff>
      <xdr:row>15</xdr:row>
      <xdr:rowOff>28573</xdr:rowOff>
    </xdr:to>
    <xdr:sp>
      <xdr:nvSpPr>
        <xdr:cNvPr id="18" name="search_ui_filter_01_01"/>
        <xdr:cNvSpPr txBox="1"/>
      </xdr:nvSpPr>
      <xdr:spPr>
        <a:xfrm>
          <a:off x="4921250" y="1348740"/>
          <a:ext cx="1333500" cy="438149"/>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Air/Climate/Greenhouse Gas Emissions</a:t>
          </a:r>
        </a:p>
      </xdr:txBody>
    </xdr:sp>
    <xdr:clientData/>
  </xdr:twoCellAnchor>
  <xdr:twoCellAnchor>
    <xdr:from>
      <xdr:col>6</xdr:col>
      <xdr:colOff>615950</xdr:colOff>
      <xdr:row>13</xdr:row>
      <xdr:rowOff>76200</xdr:rowOff>
    </xdr:from>
    <xdr:to>
      <xdr:col>7</xdr:col>
      <xdr:colOff>495300</xdr:colOff>
      <xdr:row>15</xdr:row>
      <xdr:rowOff>28573</xdr:rowOff>
    </xdr:to>
    <xdr:sp>
      <xdr:nvSpPr>
        <xdr:cNvPr id="19" name="search_ui_filter_01_02"/>
        <xdr:cNvSpPr txBox="1"/>
      </xdr:nvSpPr>
      <xdr:spPr>
        <a:xfrm>
          <a:off x="6216650" y="1348740"/>
          <a:ext cx="1289050" cy="438149"/>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Biodiversity</a:t>
          </a:r>
        </a:p>
      </xdr:txBody>
    </xdr:sp>
    <xdr:clientData/>
  </xdr:twoCellAnchor>
  <xdr:twoCellAnchor>
    <xdr:from>
      <xdr:col>7</xdr:col>
      <xdr:colOff>457200</xdr:colOff>
      <xdr:row>13</xdr:row>
      <xdr:rowOff>76200</xdr:rowOff>
    </xdr:from>
    <xdr:to>
      <xdr:col>7</xdr:col>
      <xdr:colOff>1574800</xdr:colOff>
      <xdr:row>15</xdr:row>
      <xdr:rowOff>28573</xdr:rowOff>
    </xdr:to>
    <xdr:sp>
      <xdr:nvSpPr>
        <xdr:cNvPr id="20" name="search_ui_filter_01_03"/>
        <xdr:cNvSpPr txBox="1"/>
      </xdr:nvSpPr>
      <xdr:spPr>
        <a:xfrm>
          <a:off x="7467600" y="1348740"/>
          <a:ext cx="1117600" cy="438149"/>
        </a:xfrm>
        <a:prstGeom prst="rect">
          <a:avLst/>
        </a:prstGeom>
        <a:solidFill>
          <a:srgbClr val="4F6228"/>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FFFFFF"/>
              </a:solidFill>
              <a:uFillTx/>
              <a:latin typeface="Calibri"/>
              <a:ea typeface="Calibri"/>
              <a:cs typeface="Calibri"/>
              <a:sym typeface="Calibri"/>
            </a:defRPr>
          </a:pPr>
          <a:r>
            <a:rPr b="0" baseline="0" cap="none" i="0" spc="0" strike="noStrike" sz="800" u="none">
              <a:solidFill>
                <a:srgbClr val="FFFFFF"/>
              </a:solidFill>
              <a:uFillTx/>
              <a:latin typeface="Calibri"/>
              <a:ea typeface="Calibri"/>
              <a:cs typeface="Calibri"/>
              <a:sym typeface="Calibri"/>
            </a:rPr>
            <a:t>General Environmental Impacts</a:t>
          </a:r>
        </a:p>
      </xdr:txBody>
    </xdr:sp>
    <xdr:clientData/>
  </xdr:twoCellAnchor>
  <xdr:twoCellAnchor>
    <xdr:from>
      <xdr:col>7</xdr:col>
      <xdr:colOff>1536700</xdr:colOff>
      <xdr:row>13</xdr:row>
      <xdr:rowOff>76200</xdr:rowOff>
    </xdr:from>
    <xdr:to>
      <xdr:col>8</xdr:col>
      <xdr:colOff>730250</xdr:colOff>
      <xdr:row>15</xdr:row>
      <xdr:rowOff>28573</xdr:rowOff>
    </xdr:to>
    <xdr:sp>
      <xdr:nvSpPr>
        <xdr:cNvPr id="21" name="search_ui_filter_01_04"/>
        <xdr:cNvSpPr txBox="1"/>
      </xdr:nvSpPr>
      <xdr:spPr>
        <a:xfrm>
          <a:off x="8547100" y="1348740"/>
          <a:ext cx="1390650" cy="438149"/>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General Social Impacts</a:t>
          </a:r>
        </a:p>
      </xdr:txBody>
    </xdr:sp>
    <xdr:clientData/>
  </xdr:twoCellAnchor>
  <xdr:twoCellAnchor>
    <xdr:from>
      <xdr:col>8</xdr:col>
      <xdr:colOff>692150</xdr:colOff>
      <xdr:row>13</xdr:row>
      <xdr:rowOff>76200</xdr:rowOff>
    </xdr:from>
    <xdr:to>
      <xdr:col>8</xdr:col>
      <xdr:colOff>1809750</xdr:colOff>
      <xdr:row>15</xdr:row>
      <xdr:rowOff>28573</xdr:rowOff>
    </xdr:to>
    <xdr:sp>
      <xdr:nvSpPr>
        <xdr:cNvPr id="22" name="search_ui_filter_01_05"/>
        <xdr:cNvSpPr txBox="1"/>
      </xdr:nvSpPr>
      <xdr:spPr>
        <a:xfrm>
          <a:off x="9899650" y="1348740"/>
          <a:ext cx="1117600" cy="438149"/>
        </a:xfrm>
        <a:prstGeom prst="rect">
          <a:avLst/>
        </a:prstGeom>
        <a:solidFill>
          <a:srgbClr val="4F6228"/>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FFFFFF"/>
              </a:solidFill>
              <a:uFillTx/>
              <a:latin typeface="Calibri"/>
              <a:ea typeface="Calibri"/>
              <a:cs typeface="Calibri"/>
              <a:sym typeface="Calibri"/>
            </a:defRPr>
          </a:pPr>
          <a:r>
            <a:rPr b="0" baseline="0" cap="none" i="0" spc="0" strike="noStrike" sz="800" u="none">
              <a:solidFill>
                <a:srgbClr val="FFFFFF"/>
              </a:solidFill>
              <a:uFillTx/>
              <a:latin typeface="Calibri"/>
              <a:ea typeface="Calibri"/>
              <a:cs typeface="Calibri"/>
              <a:sym typeface="Calibri"/>
            </a:rPr>
            <a:t>Total Impacts</a:t>
          </a:r>
        </a:p>
      </xdr:txBody>
    </xdr:sp>
    <xdr:clientData/>
  </xdr:twoCellAnchor>
  <xdr:twoCellAnchor>
    <xdr:from>
      <xdr:col>8</xdr:col>
      <xdr:colOff>1771650</xdr:colOff>
      <xdr:row>13</xdr:row>
      <xdr:rowOff>76200</xdr:rowOff>
    </xdr:from>
    <xdr:to>
      <xdr:col>8</xdr:col>
      <xdr:colOff>2889250</xdr:colOff>
      <xdr:row>15</xdr:row>
      <xdr:rowOff>28573</xdr:rowOff>
    </xdr:to>
    <xdr:sp>
      <xdr:nvSpPr>
        <xdr:cNvPr id="23" name="search_ui_filter_01_06"/>
        <xdr:cNvSpPr txBox="1"/>
      </xdr:nvSpPr>
      <xdr:spPr>
        <a:xfrm>
          <a:off x="10979150" y="1348740"/>
          <a:ext cx="1117600" cy="438149"/>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Water-consumption or pollution</a:t>
          </a:r>
        </a:p>
      </xdr:txBody>
    </xdr:sp>
    <xdr:clientData/>
  </xdr:twoCellAnchor>
  <xdr:twoCellAnchor>
    <xdr:from>
      <xdr:col>1</xdr:col>
      <xdr:colOff>311150</xdr:colOff>
      <xdr:row>15</xdr:row>
      <xdr:rowOff>97789</xdr:rowOff>
    </xdr:from>
    <xdr:to>
      <xdr:col>5</xdr:col>
      <xdr:colOff>19050</xdr:colOff>
      <xdr:row>17</xdr:row>
      <xdr:rowOff>28574</xdr:rowOff>
    </xdr:to>
    <xdr:sp>
      <xdr:nvSpPr>
        <xdr:cNvPr id="24" name="search_ui_text"/>
        <xdr:cNvSpPr txBox="1"/>
      </xdr:nvSpPr>
      <xdr:spPr>
        <a:xfrm>
          <a:off x="311150" y="1856104"/>
          <a:ext cx="3568700" cy="438151"/>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r" defTabSz="914400" latinLnBrk="0">
            <a:lnSpc>
              <a:spcPct val="100000"/>
            </a:lnSpc>
            <a:spcBef>
              <a:spcPts val="0"/>
            </a:spcBef>
            <a:spcAft>
              <a:spcPts val="0"/>
            </a:spcAft>
            <a:buClrTx/>
            <a:buSzTx/>
            <a:buFontTx/>
            <a:buNone/>
            <a:tabLst/>
            <a:defRPr b="0" baseline="0" cap="none" i="0" spc="0" strike="noStrike" sz="1000" u="none">
              <a:solidFill>
                <a:srgbClr val="0070C0"/>
              </a:solidFill>
              <a:uFillTx/>
              <a:latin typeface="Calibri"/>
              <a:ea typeface="Calibri"/>
              <a:cs typeface="Calibri"/>
              <a:sym typeface="Calibri"/>
            </a:defRPr>
          </a:pPr>
          <a:r>
            <a:rPr b="0" baseline="0" cap="none" i="0" spc="0" strike="noStrike" sz="1000" u="none">
              <a:solidFill>
                <a:srgbClr val="0070C0"/>
              </a:solidFill>
              <a:uFillTx/>
              <a:latin typeface="Calibri"/>
              <a:ea typeface="Calibri"/>
              <a:cs typeface="Calibri"/>
              <a:sym typeface="Calibri"/>
            </a:rPr>
            <a:t>Are you measuring actual or projected impacts?</a:t>
          </a:r>
        </a:p>
      </xdr:txBody>
    </xdr:sp>
    <xdr:clientData/>
  </xdr:twoCellAnchor>
  <xdr:twoCellAnchor>
    <xdr:from>
      <xdr:col>5</xdr:col>
      <xdr:colOff>107950</xdr:colOff>
      <xdr:row>15</xdr:row>
      <xdr:rowOff>97789</xdr:rowOff>
    </xdr:from>
    <xdr:to>
      <xdr:col>5</xdr:col>
      <xdr:colOff>908050</xdr:colOff>
      <xdr:row>17</xdr:row>
      <xdr:rowOff>28574</xdr:rowOff>
    </xdr:to>
    <xdr:sp>
      <xdr:nvSpPr>
        <xdr:cNvPr id="25" name="search_ui_filter_02_00"/>
        <xdr:cNvSpPr txBox="1"/>
      </xdr:nvSpPr>
      <xdr:spPr>
        <a:xfrm>
          <a:off x="3968750" y="1856104"/>
          <a:ext cx="800100" cy="438151"/>
        </a:xfrm>
        <a:prstGeom prst="rect">
          <a:avLst/>
        </a:prstGeom>
        <a:solidFill>
          <a:srgbClr val="4F6228"/>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1000" u="none">
              <a:solidFill>
                <a:srgbClr val="FFFFFF"/>
              </a:solidFill>
              <a:uFillTx/>
              <a:latin typeface="Calibri"/>
              <a:ea typeface="Calibri"/>
              <a:cs typeface="Calibri"/>
              <a:sym typeface="Calibri"/>
            </a:defRPr>
          </a:pPr>
          <a:r>
            <a:rPr b="0" baseline="0" cap="none" i="0" spc="0" strike="noStrike" sz="1000" u="none">
              <a:solidFill>
                <a:srgbClr val="FFFFFF"/>
              </a:solidFill>
              <a:uFillTx/>
              <a:latin typeface="Calibri"/>
              <a:ea typeface="Calibri"/>
              <a:cs typeface="Calibri"/>
              <a:sym typeface="Calibri"/>
            </a:rPr>
            <a:t>All</a:t>
          </a:r>
        </a:p>
      </xdr:txBody>
    </xdr:sp>
    <xdr:clientData/>
  </xdr:twoCellAnchor>
  <xdr:twoCellAnchor>
    <xdr:from>
      <xdr:col>5</xdr:col>
      <xdr:colOff>1060450</xdr:colOff>
      <xdr:row>15</xdr:row>
      <xdr:rowOff>97789</xdr:rowOff>
    </xdr:from>
    <xdr:to>
      <xdr:col>6</xdr:col>
      <xdr:colOff>654050</xdr:colOff>
      <xdr:row>17</xdr:row>
      <xdr:rowOff>28574</xdr:rowOff>
    </xdr:to>
    <xdr:sp>
      <xdr:nvSpPr>
        <xdr:cNvPr id="26" name="search_ui_filter_02_01"/>
        <xdr:cNvSpPr txBox="1"/>
      </xdr:nvSpPr>
      <xdr:spPr>
        <a:xfrm>
          <a:off x="4921250" y="1856104"/>
          <a:ext cx="133350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Actual</a:t>
          </a:r>
        </a:p>
      </xdr:txBody>
    </xdr:sp>
    <xdr:clientData/>
  </xdr:twoCellAnchor>
  <xdr:twoCellAnchor>
    <xdr:from>
      <xdr:col>6</xdr:col>
      <xdr:colOff>615950</xdr:colOff>
      <xdr:row>15</xdr:row>
      <xdr:rowOff>97789</xdr:rowOff>
    </xdr:from>
    <xdr:to>
      <xdr:col>7</xdr:col>
      <xdr:colOff>495300</xdr:colOff>
      <xdr:row>17</xdr:row>
      <xdr:rowOff>28574</xdr:rowOff>
    </xdr:to>
    <xdr:sp>
      <xdr:nvSpPr>
        <xdr:cNvPr id="27" name="search_ui_filter_02_02"/>
        <xdr:cNvSpPr txBox="1"/>
      </xdr:nvSpPr>
      <xdr:spPr>
        <a:xfrm>
          <a:off x="6216650" y="1856104"/>
          <a:ext cx="128905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Projection</a:t>
          </a:r>
        </a:p>
      </xdr:txBody>
    </xdr:sp>
    <xdr:clientData/>
  </xdr:twoCellAnchor>
  <xdr:twoCellAnchor>
    <xdr:from>
      <xdr:col>1</xdr:col>
      <xdr:colOff>311150</xdr:colOff>
      <xdr:row>17</xdr:row>
      <xdr:rowOff>97789</xdr:rowOff>
    </xdr:from>
    <xdr:to>
      <xdr:col>5</xdr:col>
      <xdr:colOff>19050</xdr:colOff>
      <xdr:row>19</xdr:row>
      <xdr:rowOff>28574</xdr:rowOff>
    </xdr:to>
    <xdr:sp>
      <xdr:nvSpPr>
        <xdr:cNvPr id="28" name="search_ui_text"/>
        <xdr:cNvSpPr txBox="1"/>
      </xdr:nvSpPr>
      <xdr:spPr>
        <a:xfrm>
          <a:off x="311150" y="2363469"/>
          <a:ext cx="3568700" cy="438151"/>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r" defTabSz="914400" latinLnBrk="0">
            <a:lnSpc>
              <a:spcPct val="100000"/>
            </a:lnSpc>
            <a:spcBef>
              <a:spcPts val="0"/>
            </a:spcBef>
            <a:spcAft>
              <a:spcPts val="0"/>
            </a:spcAft>
            <a:buClrTx/>
            <a:buSzTx/>
            <a:buFontTx/>
            <a:buNone/>
            <a:tabLst/>
            <a:defRPr b="0" baseline="0" cap="none" i="0" spc="0" strike="noStrike" sz="1000" u="none">
              <a:solidFill>
                <a:srgbClr val="0070C0"/>
              </a:solidFill>
              <a:uFillTx/>
              <a:latin typeface="Calibri"/>
              <a:ea typeface="Calibri"/>
              <a:cs typeface="Calibri"/>
              <a:sym typeface="Calibri"/>
            </a:defRPr>
          </a:pPr>
          <a:r>
            <a:rPr b="0" baseline="0" cap="none" i="0" spc="0" strike="noStrike" sz="1000" u="none">
              <a:solidFill>
                <a:srgbClr val="0070C0"/>
              </a:solidFill>
              <a:uFillTx/>
              <a:latin typeface="Calibri"/>
              <a:ea typeface="Calibri"/>
              <a:cs typeface="Calibri"/>
              <a:sym typeface="Calibri"/>
            </a:rPr>
            <a:t>In mining or oil/gas?</a:t>
          </a:r>
        </a:p>
      </xdr:txBody>
    </xdr:sp>
    <xdr:clientData/>
  </xdr:twoCellAnchor>
  <xdr:twoCellAnchor>
    <xdr:from>
      <xdr:col>5</xdr:col>
      <xdr:colOff>107950</xdr:colOff>
      <xdr:row>17</xdr:row>
      <xdr:rowOff>97789</xdr:rowOff>
    </xdr:from>
    <xdr:to>
      <xdr:col>5</xdr:col>
      <xdr:colOff>908050</xdr:colOff>
      <xdr:row>19</xdr:row>
      <xdr:rowOff>28574</xdr:rowOff>
    </xdr:to>
    <xdr:sp>
      <xdr:nvSpPr>
        <xdr:cNvPr id="29" name="search_ui_filter_03_00"/>
        <xdr:cNvSpPr txBox="1"/>
      </xdr:nvSpPr>
      <xdr:spPr>
        <a:xfrm>
          <a:off x="3968750" y="2363469"/>
          <a:ext cx="800100" cy="438151"/>
        </a:xfrm>
        <a:prstGeom prst="rect">
          <a:avLst/>
        </a:prstGeom>
        <a:solidFill>
          <a:srgbClr val="4F6228"/>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1000" u="none">
              <a:solidFill>
                <a:srgbClr val="FFFFFF"/>
              </a:solidFill>
              <a:uFillTx/>
              <a:latin typeface="Calibri"/>
              <a:ea typeface="Calibri"/>
              <a:cs typeface="Calibri"/>
              <a:sym typeface="Calibri"/>
            </a:defRPr>
          </a:pPr>
          <a:r>
            <a:rPr b="0" baseline="0" cap="none" i="0" spc="0" strike="noStrike" sz="1000" u="none">
              <a:solidFill>
                <a:srgbClr val="FFFFFF"/>
              </a:solidFill>
              <a:uFillTx/>
              <a:latin typeface="Calibri"/>
              <a:ea typeface="Calibri"/>
              <a:cs typeface="Calibri"/>
              <a:sym typeface="Calibri"/>
            </a:rPr>
            <a:t>All</a:t>
          </a:r>
        </a:p>
      </xdr:txBody>
    </xdr:sp>
    <xdr:clientData/>
  </xdr:twoCellAnchor>
  <xdr:twoCellAnchor>
    <xdr:from>
      <xdr:col>5</xdr:col>
      <xdr:colOff>1060450</xdr:colOff>
      <xdr:row>17</xdr:row>
      <xdr:rowOff>97789</xdr:rowOff>
    </xdr:from>
    <xdr:to>
      <xdr:col>6</xdr:col>
      <xdr:colOff>654050</xdr:colOff>
      <xdr:row>19</xdr:row>
      <xdr:rowOff>28574</xdr:rowOff>
    </xdr:to>
    <xdr:sp>
      <xdr:nvSpPr>
        <xdr:cNvPr id="30" name="search_ui_filter_03_01"/>
        <xdr:cNvSpPr txBox="1"/>
      </xdr:nvSpPr>
      <xdr:spPr>
        <a:xfrm>
          <a:off x="4921250" y="2363469"/>
          <a:ext cx="133350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Mining</a:t>
          </a:r>
        </a:p>
      </xdr:txBody>
    </xdr:sp>
    <xdr:clientData/>
  </xdr:twoCellAnchor>
  <xdr:twoCellAnchor>
    <xdr:from>
      <xdr:col>6</xdr:col>
      <xdr:colOff>615950</xdr:colOff>
      <xdr:row>17</xdr:row>
      <xdr:rowOff>97789</xdr:rowOff>
    </xdr:from>
    <xdr:to>
      <xdr:col>7</xdr:col>
      <xdr:colOff>495300</xdr:colOff>
      <xdr:row>19</xdr:row>
      <xdr:rowOff>28574</xdr:rowOff>
    </xdr:to>
    <xdr:sp>
      <xdr:nvSpPr>
        <xdr:cNvPr id="31" name="search_ui_filter_03_02"/>
        <xdr:cNvSpPr txBox="1"/>
      </xdr:nvSpPr>
      <xdr:spPr>
        <a:xfrm>
          <a:off x="6216650" y="2363469"/>
          <a:ext cx="128905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Oil &amp; Gas</a:t>
          </a:r>
        </a:p>
      </xdr:txBody>
    </xdr:sp>
    <xdr:clientData/>
  </xdr:twoCellAnchor>
  <xdr:twoCellAnchor>
    <xdr:from>
      <xdr:col>1</xdr:col>
      <xdr:colOff>311150</xdr:colOff>
      <xdr:row>19</xdr:row>
      <xdr:rowOff>97789</xdr:rowOff>
    </xdr:from>
    <xdr:to>
      <xdr:col>5</xdr:col>
      <xdr:colOff>19050</xdr:colOff>
      <xdr:row>21</xdr:row>
      <xdr:rowOff>28574</xdr:rowOff>
    </xdr:to>
    <xdr:sp>
      <xdr:nvSpPr>
        <xdr:cNvPr id="32" name="search_ui_text"/>
        <xdr:cNvSpPr txBox="1"/>
      </xdr:nvSpPr>
      <xdr:spPr>
        <a:xfrm>
          <a:off x="311150" y="2870834"/>
          <a:ext cx="3568700" cy="438151"/>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r" defTabSz="914400" latinLnBrk="0">
            <a:lnSpc>
              <a:spcPct val="100000"/>
            </a:lnSpc>
            <a:spcBef>
              <a:spcPts val="0"/>
            </a:spcBef>
            <a:spcAft>
              <a:spcPts val="0"/>
            </a:spcAft>
            <a:buClrTx/>
            <a:buSzTx/>
            <a:buFontTx/>
            <a:buNone/>
            <a:tabLst/>
            <a:defRPr b="0" baseline="0" cap="none" i="0" spc="0" strike="noStrike" sz="1000" u="none">
              <a:solidFill>
                <a:srgbClr val="0070C0"/>
              </a:solidFill>
              <a:uFillTx/>
              <a:latin typeface="Calibri"/>
              <a:ea typeface="Calibri"/>
              <a:cs typeface="Calibri"/>
              <a:sym typeface="Calibri"/>
            </a:defRPr>
          </a:pPr>
          <a:r>
            <a:rPr b="0" baseline="0" cap="none" i="0" spc="0" strike="noStrike" sz="1000" u="none">
              <a:solidFill>
                <a:srgbClr val="0070C0"/>
              </a:solidFill>
              <a:uFillTx/>
              <a:latin typeface="Calibri"/>
              <a:ea typeface="Calibri"/>
              <a:cs typeface="Calibri"/>
              <a:sym typeface="Calibri"/>
            </a:rPr>
            <a:t>What level of analysis?</a:t>
          </a:r>
        </a:p>
      </xdr:txBody>
    </xdr:sp>
    <xdr:clientData/>
  </xdr:twoCellAnchor>
  <xdr:twoCellAnchor>
    <xdr:from>
      <xdr:col>5</xdr:col>
      <xdr:colOff>107950</xdr:colOff>
      <xdr:row>19</xdr:row>
      <xdr:rowOff>97789</xdr:rowOff>
    </xdr:from>
    <xdr:to>
      <xdr:col>5</xdr:col>
      <xdr:colOff>908050</xdr:colOff>
      <xdr:row>21</xdr:row>
      <xdr:rowOff>28574</xdr:rowOff>
    </xdr:to>
    <xdr:sp>
      <xdr:nvSpPr>
        <xdr:cNvPr id="33" name="search_ui_filter_04_00"/>
        <xdr:cNvSpPr txBox="1"/>
      </xdr:nvSpPr>
      <xdr:spPr>
        <a:xfrm>
          <a:off x="3968750" y="2870834"/>
          <a:ext cx="800100" cy="438151"/>
        </a:xfrm>
        <a:prstGeom prst="rect">
          <a:avLst/>
        </a:prstGeom>
        <a:solidFill>
          <a:srgbClr val="4F6228"/>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1000" u="none">
              <a:solidFill>
                <a:srgbClr val="FFFFFF"/>
              </a:solidFill>
              <a:uFillTx/>
              <a:latin typeface="Calibri"/>
              <a:ea typeface="Calibri"/>
              <a:cs typeface="Calibri"/>
              <a:sym typeface="Calibri"/>
            </a:defRPr>
          </a:pPr>
          <a:r>
            <a:rPr b="0" baseline="0" cap="none" i="0" spc="0" strike="noStrike" sz="1000" u="none">
              <a:solidFill>
                <a:srgbClr val="FFFFFF"/>
              </a:solidFill>
              <a:uFillTx/>
              <a:latin typeface="Calibri"/>
              <a:ea typeface="Calibri"/>
              <a:cs typeface="Calibri"/>
              <a:sym typeface="Calibri"/>
            </a:rPr>
            <a:t>All</a:t>
          </a:r>
        </a:p>
      </xdr:txBody>
    </xdr:sp>
    <xdr:clientData/>
  </xdr:twoCellAnchor>
  <xdr:twoCellAnchor>
    <xdr:from>
      <xdr:col>6</xdr:col>
      <xdr:colOff>612775</xdr:colOff>
      <xdr:row>19</xdr:row>
      <xdr:rowOff>97789</xdr:rowOff>
    </xdr:from>
    <xdr:to>
      <xdr:col>7</xdr:col>
      <xdr:colOff>492125</xdr:colOff>
      <xdr:row>21</xdr:row>
      <xdr:rowOff>28574</xdr:rowOff>
    </xdr:to>
    <xdr:sp>
      <xdr:nvSpPr>
        <xdr:cNvPr id="34" name="search_ui_filter_04_01"/>
        <xdr:cNvSpPr txBox="1"/>
      </xdr:nvSpPr>
      <xdr:spPr>
        <a:xfrm>
          <a:off x="6213475" y="2870834"/>
          <a:ext cx="128905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Company</a:t>
          </a:r>
        </a:p>
      </xdr:txBody>
    </xdr:sp>
    <xdr:clientData/>
  </xdr:twoCellAnchor>
  <xdr:twoCellAnchor>
    <xdr:from>
      <xdr:col>5</xdr:col>
      <xdr:colOff>1044575</xdr:colOff>
      <xdr:row>19</xdr:row>
      <xdr:rowOff>97789</xdr:rowOff>
    </xdr:from>
    <xdr:to>
      <xdr:col>6</xdr:col>
      <xdr:colOff>638175</xdr:colOff>
      <xdr:row>21</xdr:row>
      <xdr:rowOff>28574</xdr:rowOff>
    </xdr:to>
    <xdr:sp>
      <xdr:nvSpPr>
        <xdr:cNvPr id="35" name="search_ui_filter_04_02"/>
        <xdr:cNvSpPr txBox="1"/>
      </xdr:nvSpPr>
      <xdr:spPr>
        <a:xfrm>
          <a:off x="4905375" y="2870834"/>
          <a:ext cx="133350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Project</a:t>
          </a:r>
        </a:p>
      </xdr:txBody>
    </xdr:sp>
    <xdr:clientData/>
  </xdr:twoCellAnchor>
  <xdr:twoCellAnchor>
    <xdr:from>
      <xdr:col>7</xdr:col>
      <xdr:colOff>457200</xdr:colOff>
      <xdr:row>19</xdr:row>
      <xdr:rowOff>97789</xdr:rowOff>
    </xdr:from>
    <xdr:to>
      <xdr:col>7</xdr:col>
      <xdr:colOff>1574800</xdr:colOff>
      <xdr:row>21</xdr:row>
      <xdr:rowOff>28574</xdr:rowOff>
    </xdr:to>
    <xdr:sp>
      <xdr:nvSpPr>
        <xdr:cNvPr id="36" name="search_ui_filter_04_03"/>
        <xdr:cNvSpPr txBox="1"/>
      </xdr:nvSpPr>
      <xdr:spPr>
        <a:xfrm>
          <a:off x="7467600" y="2870834"/>
          <a:ext cx="111760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Sector</a:t>
          </a:r>
        </a:p>
      </xdr:txBody>
    </xdr:sp>
    <xdr:clientData/>
  </xdr:twoCellAnchor>
  <xdr:twoCellAnchor>
    <xdr:from>
      <xdr:col>1</xdr:col>
      <xdr:colOff>311150</xdr:colOff>
      <xdr:row>21</xdr:row>
      <xdr:rowOff>97789</xdr:rowOff>
    </xdr:from>
    <xdr:to>
      <xdr:col>5</xdr:col>
      <xdr:colOff>19050</xdr:colOff>
      <xdr:row>23</xdr:row>
      <xdr:rowOff>28574</xdr:rowOff>
    </xdr:to>
    <xdr:sp>
      <xdr:nvSpPr>
        <xdr:cNvPr id="37" name="search_ui_text"/>
        <xdr:cNvSpPr txBox="1"/>
      </xdr:nvSpPr>
      <xdr:spPr>
        <a:xfrm>
          <a:off x="311150" y="3378199"/>
          <a:ext cx="3568700" cy="438151"/>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r" defTabSz="914400" latinLnBrk="0">
            <a:lnSpc>
              <a:spcPct val="100000"/>
            </a:lnSpc>
            <a:spcBef>
              <a:spcPts val="0"/>
            </a:spcBef>
            <a:spcAft>
              <a:spcPts val="0"/>
            </a:spcAft>
            <a:buClrTx/>
            <a:buSzTx/>
            <a:buFontTx/>
            <a:buNone/>
            <a:tabLst/>
            <a:defRPr b="0" baseline="0" cap="none" i="0" spc="0" strike="noStrike" sz="1000" u="none">
              <a:solidFill>
                <a:srgbClr val="0070C0"/>
              </a:solidFill>
              <a:uFillTx/>
              <a:latin typeface="Calibri"/>
              <a:ea typeface="Calibri"/>
              <a:cs typeface="Calibri"/>
              <a:sym typeface="Calibri"/>
            </a:defRPr>
          </a:pPr>
          <a:r>
            <a:rPr b="0" baseline="0" cap="none" i="0" spc="0" strike="noStrike" sz="1000" u="none">
              <a:solidFill>
                <a:srgbClr val="0070C0"/>
              </a:solidFill>
              <a:uFillTx/>
              <a:latin typeface="Calibri"/>
              <a:ea typeface="Calibri"/>
              <a:cs typeface="Calibri"/>
              <a:sym typeface="Calibri"/>
            </a:rPr>
            <a:t>Are you interested in a tool or framework/standard?</a:t>
          </a:r>
        </a:p>
      </xdr:txBody>
    </xdr:sp>
    <xdr:clientData/>
  </xdr:twoCellAnchor>
  <xdr:twoCellAnchor>
    <xdr:from>
      <xdr:col>5</xdr:col>
      <xdr:colOff>107950</xdr:colOff>
      <xdr:row>21</xdr:row>
      <xdr:rowOff>97789</xdr:rowOff>
    </xdr:from>
    <xdr:to>
      <xdr:col>5</xdr:col>
      <xdr:colOff>908050</xdr:colOff>
      <xdr:row>23</xdr:row>
      <xdr:rowOff>28574</xdr:rowOff>
    </xdr:to>
    <xdr:sp>
      <xdr:nvSpPr>
        <xdr:cNvPr id="38" name="search_ui_filter_05_00"/>
        <xdr:cNvSpPr txBox="1"/>
      </xdr:nvSpPr>
      <xdr:spPr>
        <a:xfrm>
          <a:off x="3968750" y="3378199"/>
          <a:ext cx="800100" cy="438151"/>
        </a:xfrm>
        <a:prstGeom prst="rect">
          <a:avLst/>
        </a:prstGeom>
        <a:solidFill>
          <a:srgbClr val="4F6228"/>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1000" u="none">
              <a:solidFill>
                <a:srgbClr val="FFFFFF"/>
              </a:solidFill>
              <a:uFillTx/>
              <a:latin typeface="Calibri"/>
              <a:ea typeface="Calibri"/>
              <a:cs typeface="Calibri"/>
              <a:sym typeface="Calibri"/>
            </a:defRPr>
          </a:pPr>
          <a:r>
            <a:rPr b="0" baseline="0" cap="none" i="0" spc="0" strike="noStrike" sz="1000" u="none">
              <a:solidFill>
                <a:srgbClr val="FFFFFF"/>
              </a:solidFill>
              <a:uFillTx/>
              <a:latin typeface="Calibri"/>
              <a:ea typeface="Calibri"/>
              <a:cs typeface="Calibri"/>
              <a:sym typeface="Calibri"/>
            </a:rPr>
            <a:t>All</a:t>
          </a:r>
        </a:p>
      </xdr:txBody>
    </xdr:sp>
    <xdr:clientData/>
  </xdr:twoCellAnchor>
  <xdr:twoCellAnchor>
    <xdr:from>
      <xdr:col>5</xdr:col>
      <xdr:colOff>1060450</xdr:colOff>
      <xdr:row>21</xdr:row>
      <xdr:rowOff>97789</xdr:rowOff>
    </xdr:from>
    <xdr:to>
      <xdr:col>6</xdr:col>
      <xdr:colOff>654050</xdr:colOff>
      <xdr:row>23</xdr:row>
      <xdr:rowOff>28574</xdr:rowOff>
    </xdr:to>
    <xdr:sp>
      <xdr:nvSpPr>
        <xdr:cNvPr id="39" name="search_ui_filter_05_01"/>
        <xdr:cNvSpPr txBox="1"/>
      </xdr:nvSpPr>
      <xdr:spPr>
        <a:xfrm>
          <a:off x="4921250" y="3378199"/>
          <a:ext cx="133350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Framework or Standard</a:t>
          </a:r>
        </a:p>
      </xdr:txBody>
    </xdr:sp>
    <xdr:clientData/>
  </xdr:twoCellAnchor>
  <xdr:twoCellAnchor>
    <xdr:from>
      <xdr:col>6</xdr:col>
      <xdr:colOff>615950</xdr:colOff>
      <xdr:row>21</xdr:row>
      <xdr:rowOff>97789</xdr:rowOff>
    </xdr:from>
    <xdr:to>
      <xdr:col>7</xdr:col>
      <xdr:colOff>495300</xdr:colOff>
      <xdr:row>23</xdr:row>
      <xdr:rowOff>28574</xdr:rowOff>
    </xdr:to>
    <xdr:sp>
      <xdr:nvSpPr>
        <xdr:cNvPr id="40" name="search_ui_filter_05_02"/>
        <xdr:cNvSpPr txBox="1"/>
      </xdr:nvSpPr>
      <xdr:spPr>
        <a:xfrm>
          <a:off x="6216650" y="3378199"/>
          <a:ext cx="1289050" cy="438151"/>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Calibri"/>
              <a:ea typeface="Calibri"/>
              <a:cs typeface="Calibri"/>
              <a:sym typeface="Calibri"/>
            </a:defRPr>
          </a:pPr>
          <a:r>
            <a:rPr b="0" baseline="0" cap="none" i="0" spc="0" strike="noStrike" sz="800" u="none">
              <a:solidFill>
                <a:srgbClr val="000000"/>
              </a:solidFill>
              <a:uFillTx/>
              <a:latin typeface="Calibri"/>
              <a:ea typeface="Calibri"/>
              <a:cs typeface="Calibri"/>
              <a:sym typeface="Calibri"/>
            </a:rPr>
            <a:t>Tool</a:t>
          </a:r>
        </a:p>
      </xdr:txBody>
    </xdr:sp>
    <xdr:clientData/>
  </xdr:twoCellAnchor>
  <xdr:twoCellAnchor>
    <xdr:from>
      <xdr:col>1</xdr:col>
      <xdr:colOff>0</xdr:colOff>
      <xdr:row>1</xdr:row>
      <xdr:rowOff>0</xdr:rowOff>
    </xdr:from>
    <xdr:to>
      <xdr:col>9</xdr:col>
      <xdr:colOff>371475</xdr:colOff>
      <xdr:row>3</xdr:row>
      <xdr:rowOff>52704</xdr:rowOff>
    </xdr:to>
    <xdr:sp>
      <xdr:nvSpPr>
        <xdr:cNvPr id="41" name="nav_controls"/>
        <xdr:cNvSpPr/>
      </xdr:nvSpPr>
      <xdr:spPr>
        <a:xfrm>
          <a:off x="0" y="266700"/>
          <a:ext cx="12919075" cy="255905"/>
        </a:xfrm>
        <a:prstGeom prst="rect">
          <a:avLst/>
        </a:prstGeom>
        <a:solidFill>
          <a:srgbClr val="F2F2F2"/>
        </a:solidFill>
        <a:ln w="9525" cap="flat">
          <a:solidFill>
            <a:srgbClr val="D9D9D9"/>
          </a:solidFill>
          <a:prstDash val="solid"/>
          <a:round/>
        </a:ln>
        <a:effectLst/>
      </xdr:spPr>
      <xdr:txBody>
        <a:bodyPr/>
        <a:lstStyle/>
        <a:p>
          <a:pPr/>
        </a:p>
      </xdr:txBody>
    </xdr:sp>
    <xdr:clientData/>
  </xdr:twoCellAnchor>
  <xdr:twoCellAnchor>
    <xdr:from>
      <xdr:col>1</xdr:col>
      <xdr:colOff>6349</xdr:colOff>
      <xdr:row>0</xdr:row>
      <xdr:rowOff>0</xdr:rowOff>
    </xdr:from>
    <xdr:to>
      <xdr:col>4</xdr:col>
      <xdr:colOff>947927</xdr:colOff>
      <xdr:row>1</xdr:row>
      <xdr:rowOff>40005</xdr:rowOff>
    </xdr:to>
    <xdr:sp>
      <xdr:nvSpPr>
        <xdr:cNvPr id="42" name="nav_home"/>
        <xdr:cNvSpPr txBox="1"/>
      </xdr:nvSpPr>
      <xdr:spPr>
        <a:xfrm>
          <a:off x="6349" y="-20003"/>
          <a:ext cx="1271779"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200" u="none">
              <a:solidFill>
                <a:srgbClr val="FFFFFF"/>
              </a:solidFill>
              <a:uFillTx/>
              <a:latin typeface="Calibri"/>
              <a:ea typeface="Calibri"/>
              <a:cs typeface="Calibri"/>
              <a:sym typeface="Calibri"/>
            </a:defRPr>
          </a:pPr>
          <a:r>
            <a:rPr b="1" baseline="0" cap="none" i="0" spc="0" strike="noStrike" sz="1200" u="none">
              <a:solidFill>
                <a:srgbClr val="FFFFFF"/>
              </a:solidFill>
              <a:uFillTx/>
              <a:latin typeface="Calibri"/>
              <a:ea typeface="Calibri"/>
              <a:cs typeface="Calibri"/>
              <a:sym typeface="Calibri"/>
            </a:rPr>
            <a:t>TOOL EXPLORER</a:t>
          </a:r>
        </a:p>
      </xdr:txBody>
    </xdr:sp>
    <xdr:clientData/>
  </xdr:twoCellAnchor>
  <xdr:twoCellAnchor>
    <xdr:from>
      <xdr:col>4</xdr:col>
      <xdr:colOff>1005077</xdr:colOff>
      <xdr:row>0</xdr:row>
      <xdr:rowOff>69850</xdr:rowOff>
    </xdr:from>
    <xdr:to>
      <xdr:col>4</xdr:col>
      <xdr:colOff>1158072</xdr:colOff>
      <xdr:row>0</xdr:row>
      <xdr:rowOff>222250</xdr:rowOff>
    </xdr:to>
    <xdr:pic>
      <xdr:nvPicPr>
        <xdr:cNvPr id="43" name="nav_back" descr="nav_back"/>
        <xdr:cNvPicPr>
          <a:picLocks noChangeAspect="1"/>
        </xdr:cNvPicPr>
      </xdr:nvPicPr>
      <xdr:blipFill>
        <a:blip r:embed="rId1">
          <a:extLst/>
        </a:blip>
        <a:stretch>
          <a:fillRect/>
        </a:stretch>
      </xdr:blipFill>
      <xdr:spPr>
        <a:xfrm>
          <a:off x="1335277" y="69850"/>
          <a:ext cx="152996" cy="152400"/>
        </a:xfrm>
        <a:prstGeom prst="rect">
          <a:avLst/>
        </a:prstGeom>
        <a:ln w="12700" cap="flat">
          <a:noFill/>
          <a:miter lim="400000"/>
        </a:ln>
        <a:effectLst/>
      </xdr:spPr>
    </xdr:pic>
    <xdr:clientData/>
  </xdr:twoCellAnchor>
  <xdr:twoCellAnchor>
    <xdr:from>
      <xdr:col>4</xdr:col>
      <xdr:colOff>1368216</xdr:colOff>
      <xdr:row>0</xdr:row>
      <xdr:rowOff>0</xdr:rowOff>
    </xdr:from>
    <xdr:to>
      <xdr:col>4</xdr:col>
      <xdr:colOff>2232833</xdr:colOff>
      <xdr:row>1</xdr:row>
      <xdr:rowOff>40005</xdr:rowOff>
    </xdr:to>
    <xdr:sp>
      <xdr:nvSpPr>
        <xdr:cNvPr id="44" name="nav_sec_1"/>
        <xdr:cNvSpPr txBox="1"/>
      </xdr:nvSpPr>
      <xdr:spPr>
        <a:xfrm>
          <a:off x="1698416" y="-20003"/>
          <a:ext cx="864617" cy="306706"/>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005E9E"/>
              </a:solidFill>
              <a:uFillTx/>
              <a:latin typeface="Calibri"/>
              <a:ea typeface="Calibri"/>
              <a:cs typeface="Calibri"/>
              <a:sym typeface="Calibri"/>
            </a:defRPr>
          </a:pPr>
          <a:r>
            <a:rPr b="1" baseline="0" cap="none" i="0" spc="0" strike="noStrike" sz="1000" u="none">
              <a:solidFill>
                <a:srgbClr val="005E9E"/>
              </a:solidFill>
              <a:uFillTx/>
              <a:latin typeface="Calibri"/>
              <a:ea typeface="Calibri"/>
              <a:cs typeface="Calibri"/>
              <a:sym typeface="Calibri"/>
            </a:rPr>
            <a:t>FIND A TOOL</a:t>
          </a:r>
        </a:p>
      </xdr:txBody>
    </xdr:sp>
    <xdr:clientData/>
  </xdr:twoCellAnchor>
  <xdr:twoCellAnchor>
    <xdr:from>
      <xdr:col>4</xdr:col>
      <xdr:colOff>2194733</xdr:colOff>
      <xdr:row>0</xdr:row>
      <xdr:rowOff>0</xdr:rowOff>
    </xdr:from>
    <xdr:to>
      <xdr:col>4</xdr:col>
      <xdr:colOff>2800268</xdr:colOff>
      <xdr:row>1</xdr:row>
      <xdr:rowOff>40005</xdr:rowOff>
    </xdr:to>
    <xdr:sp>
      <xdr:nvSpPr>
        <xdr:cNvPr id="45" name="nav_sec_2"/>
        <xdr:cNvSpPr txBox="1"/>
      </xdr:nvSpPr>
      <xdr:spPr>
        <a:xfrm>
          <a:off x="2524933" y="-20003"/>
          <a:ext cx="605536"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DETAILS</a:t>
          </a:r>
        </a:p>
      </xdr:txBody>
    </xdr:sp>
    <xdr:clientData/>
  </xdr:twoCellAnchor>
  <xdr:twoCellAnchor>
    <xdr:from>
      <xdr:col>4</xdr:col>
      <xdr:colOff>2762168</xdr:colOff>
      <xdr:row>0</xdr:row>
      <xdr:rowOff>0</xdr:rowOff>
    </xdr:from>
    <xdr:to>
      <xdr:col>5</xdr:col>
      <xdr:colOff>333419</xdr:colOff>
      <xdr:row>1</xdr:row>
      <xdr:rowOff>40005</xdr:rowOff>
    </xdr:to>
    <xdr:sp>
      <xdr:nvSpPr>
        <xdr:cNvPr id="46" name="nav_sec_3"/>
        <xdr:cNvSpPr txBox="1"/>
      </xdr:nvSpPr>
      <xdr:spPr>
        <a:xfrm>
          <a:off x="3092367" y="-20003"/>
          <a:ext cx="1101853"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DATASET</a:t>
          </a:r>
        </a:p>
      </xdr:txBody>
    </xdr:sp>
    <xdr:clientData/>
  </xdr:twoCellAnchor>
  <xdr:twoCellAnchor>
    <xdr:from>
      <xdr:col>5</xdr:col>
      <xdr:colOff>295319</xdr:colOff>
      <xdr:row>0</xdr:row>
      <xdr:rowOff>0</xdr:rowOff>
    </xdr:from>
    <xdr:to>
      <xdr:col>5</xdr:col>
      <xdr:colOff>1030394</xdr:colOff>
      <xdr:row>1</xdr:row>
      <xdr:rowOff>40005</xdr:rowOff>
    </xdr:to>
    <xdr:sp>
      <xdr:nvSpPr>
        <xdr:cNvPr id="47" name="nav_sec_4"/>
        <xdr:cNvSpPr txBox="1"/>
      </xdr:nvSpPr>
      <xdr:spPr>
        <a:xfrm>
          <a:off x="4156119" y="-20003"/>
          <a:ext cx="735076"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GLOSSARY</a:t>
          </a:r>
        </a:p>
      </xdr:txBody>
    </xdr:sp>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0</xdr:colOff>
      <xdr:row>0</xdr:row>
      <xdr:rowOff>0</xdr:rowOff>
    </xdr:from>
    <xdr:to>
      <xdr:col>2</xdr:col>
      <xdr:colOff>1387266</xdr:colOff>
      <xdr:row>1</xdr:row>
      <xdr:rowOff>0</xdr:rowOff>
    </xdr:to>
    <xdr:sp>
      <xdr:nvSpPr>
        <xdr:cNvPr id="49" name="nav_section_back"/>
        <xdr:cNvSpPr/>
      </xdr:nvSpPr>
      <xdr:spPr>
        <a:xfrm>
          <a:off x="-1" y="0"/>
          <a:ext cx="1717468" cy="266700"/>
        </a:xfrm>
        <a:prstGeom prst="rect">
          <a:avLst/>
        </a:prstGeom>
        <a:solidFill>
          <a:srgbClr val="808080"/>
        </a:solidFill>
        <a:ln w="12700" cap="flat">
          <a:noFill/>
          <a:miter lim="400000"/>
        </a:ln>
        <a:effectLst/>
      </xdr:spPr>
      <xdr:txBody>
        <a:bodyPr/>
        <a:lstStyle/>
        <a:p>
          <a:pPr/>
        </a:p>
      </xdr:txBody>
    </xdr:sp>
    <xdr:clientData/>
  </xdr:twoCellAnchor>
  <xdr:twoCellAnchor>
    <xdr:from>
      <xdr:col>4</xdr:col>
      <xdr:colOff>234950</xdr:colOff>
      <xdr:row>48</xdr:row>
      <xdr:rowOff>176212</xdr:rowOff>
    </xdr:from>
    <xdr:to>
      <xdr:col>5</xdr:col>
      <xdr:colOff>1257300</xdr:colOff>
      <xdr:row>50</xdr:row>
      <xdr:rowOff>14287</xdr:rowOff>
    </xdr:to>
    <xdr:sp>
      <xdr:nvSpPr>
        <xdr:cNvPr id="50" name="go_top"/>
        <xdr:cNvSpPr txBox="1"/>
      </xdr:nvSpPr>
      <xdr:spPr>
        <a:xfrm>
          <a:off x="3879850" y="10698797"/>
          <a:ext cx="1276350" cy="21907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sng">
              <a:solidFill>
                <a:srgbClr val="0070C0"/>
              </a:solidFill>
              <a:uFillTx/>
              <a:latin typeface="Calibri"/>
              <a:ea typeface="Calibri"/>
              <a:cs typeface="Calibri"/>
              <a:sym typeface="Calibri"/>
            </a:defRPr>
          </a:pPr>
          <a:r>
            <a:rPr b="1" baseline="0" cap="none" i="0" spc="0" strike="noStrike" sz="1000" u="sng">
              <a:solidFill>
                <a:srgbClr val="0070C0"/>
              </a:solidFill>
              <a:uFillTx/>
              <a:latin typeface="Calibri"/>
              <a:ea typeface="Calibri"/>
              <a:cs typeface="Calibri"/>
              <a:sym typeface="Calibri"/>
            </a:rPr>
            <a:t>Back to top</a:t>
          </a:r>
        </a:p>
      </xdr:txBody>
    </xdr:sp>
    <xdr:clientData/>
  </xdr:twoCellAnchor>
  <xdr:twoCellAnchor>
    <xdr:from>
      <xdr:col>1</xdr:col>
      <xdr:colOff>241052</xdr:colOff>
      <xdr:row>12</xdr:row>
      <xdr:rowOff>12406</xdr:rowOff>
    </xdr:from>
    <xdr:to>
      <xdr:col>2</xdr:col>
      <xdr:colOff>2914897</xdr:colOff>
      <xdr:row>32</xdr:row>
      <xdr:rowOff>134435</xdr:rowOff>
    </xdr:to>
    <xdr:grpSp>
      <xdr:nvGrpSpPr>
        <xdr:cNvPr id="75" name="first_column"/>
        <xdr:cNvGrpSpPr/>
      </xdr:nvGrpSpPr>
      <xdr:grpSpPr>
        <a:xfrm>
          <a:off x="241052" y="1098891"/>
          <a:ext cx="3004046" cy="6081505"/>
          <a:chOff x="-19050" y="-16423"/>
          <a:chExt cx="2965450" cy="5288264"/>
        </a:xfrm>
      </xdr:grpSpPr>
      <xdr:sp>
        <xdr:nvSpPr>
          <xdr:cNvPr id="51" name="heading_01"/>
          <xdr:cNvSpPr txBox="1"/>
        </xdr:nvSpPr>
        <xdr:spPr>
          <a:xfrm>
            <a:off x="-19050" y="-16424"/>
            <a:ext cx="2965450" cy="251823"/>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Type</a:t>
            </a:r>
          </a:p>
        </xdr:txBody>
      </xdr:sp>
      <xdr:sp>
        <xdr:nvSpPr>
          <xdr:cNvPr id="52" name="content_01"/>
          <xdr:cNvSpPr txBox="1"/>
        </xdr:nvSpPr>
        <xdr:spPr>
          <a:xfrm>
            <a:off x="-19050" y="202552"/>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Tool</a:t>
            </a:r>
          </a:p>
        </xdr:txBody>
      </xdr:sp>
      <xdr:sp>
        <xdr:nvSpPr>
          <xdr:cNvPr id="53" name="heading_02"/>
          <xdr:cNvSpPr txBox="1"/>
        </xdr:nvSpPr>
        <xdr:spPr>
          <a:xfrm>
            <a:off x="-19050" y="421528"/>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Intended User</a:t>
            </a:r>
          </a:p>
        </xdr:txBody>
      </xdr:sp>
      <xdr:sp>
        <xdr:nvSpPr>
          <xdr:cNvPr id="54" name="content_02"/>
          <xdr:cNvSpPr txBox="1"/>
        </xdr:nvSpPr>
        <xdr:spPr>
          <a:xfrm>
            <a:off x="-19050" y="640504"/>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Companies,Government,NGOs / Academia</a:t>
            </a:r>
          </a:p>
        </xdr:txBody>
      </xdr:sp>
      <xdr:sp>
        <xdr:nvSpPr>
          <xdr:cNvPr id="55" name="heading_03"/>
          <xdr:cNvSpPr txBox="1"/>
        </xdr:nvSpPr>
        <xdr:spPr>
          <a:xfrm>
            <a:off x="-19050" y="859479"/>
            <a:ext cx="2965450" cy="251823"/>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Impact Type</a:t>
            </a:r>
          </a:p>
        </xdr:txBody>
      </xdr:sp>
      <xdr:sp>
        <xdr:nvSpPr>
          <xdr:cNvPr id="56" name="content_03"/>
          <xdr:cNvSpPr txBox="1"/>
        </xdr:nvSpPr>
        <xdr:spPr>
          <a:xfrm>
            <a:off x="-19050" y="1078455"/>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General Environmental Impacts</a:t>
            </a:r>
          </a:p>
        </xdr:txBody>
      </xdr:sp>
      <xdr:sp>
        <xdr:nvSpPr>
          <xdr:cNvPr id="57" name="heading_04"/>
          <xdr:cNvSpPr txBox="1"/>
        </xdr:nvSpPr>
        <xdr:spPr>
          <a:xfrm>
            <a:off x="-19050" y="1297431"/>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Capital</a:t>
            </a:r>
          </a:p>
        </xdr:txBody>
      </xdr:sp>
      <xdr:sp>
        <xdr:nvSpPr>
          <xdr:cNvPr id="58" name="content_04"/>
          <xdr:cNvSpPr txBox="1"/>
        </xdr:nvSpPr>
        <xdr:spPr>
          <a:xfrm>
            <a:off x="-19050" y="1516407"/>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Built,Natural,Social</a:t>
            </a:r>
          </a:p>
        </xdr:txBody>
      </xdr:sp>
      <xdr:sp>
        <xdr:nvSpPr>
          <xdr:cNvPr id="59" name="heading_05"/>
          <xdr:cNvSpPr txBox="1"/>
        </xdr:nvSpPr>
        <xdr:spPr>
          <a:xfrm>
            <a:off x="-19050" y="1735383"/>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Level of Analysis</a:t>
            </a:r>
          </a:p>
        </xdr:txBody>
      </xdr:sp>
      <xdr:sp>
        <xdr:nvSpPr>
          <xdr:cNvPr id="60" name="content_05"/>
          <xdr:cNvSpPr txBox="1"/>
        </xdr:nvSpPr>
        <xdr:spPr>
          <a:xfrm>
            <a:off x="-19050" y="1954358"/>
            <a:ext cx="2965450" cy="251823"/>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Company,Project,Sector</a:t>
            </a:r>
          </a:p>
        </xdr:txBody>
      </xdr:sp>
      <xdr:sp>
        <xdr:nvSpPr>
          <xdr:cNvPr id="61" name="heading_06"/>
          <xdr:cNvSpPr txBox="1"/>
        </xdr:nvSpPr>
        <xdr:spPr>
          <a:xfrm>
            <a:off x="-19050" y="2173334"/>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Actual or Projection </a:t>
            </a:r>
          </a:p>
        </xdr:txBody>
      </xdr:sp>
      <xdr:sp>
        <xdr:nvSpPr>
          <xdr:cNvPr id="62" name="content_06"/>
          <xdr:cNvSpPr txBox="1"/>
        </xdr:nvSpPr>
        <xdr:spPr>
          <a:xfrm>
            <a:off x="-19050" y="2392310"/>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Actual,Projection</a:t>
            </a:r>
          </a:p>
        </xdr:txBody>
      </xdr:sp>
      <xdr:sp>
        <xdr:nvSpPr>
          <xdr:cNvPr id="63" name="heading_07"/>
          <xdr:cNvSpPr txBox="1"/>
        </xdr:nvSpPr>
        <xdr:spPr>
          <a:xfrm>
            <a:off x="-19050" y="2611286"/>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Assessment/Valuation</a:t>
            </a:r>
          </a:p>
        </xdr:txBody>
      </xdr:sp>
      <xdr:sp>
        <xdr:nvSpPr>
          <xdr:cNvPr id="64" name="content_07"/>
          <xdr:cNvSpPr txBox="1"/>
        </xdr:nvSpPr>
        <xdr:spPr>
          <a:xfrm>
            <a:off x="-19050" y="2830262"/>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Monetary valuation,Qualitative,Quantitative</a:t>
            </a:r>
          </a:p>
        </xdr:txBody>
      </xdr:sp>
      <xdr:sp>
        <xdr:nvSpPr>
          <xdr:cNvPr id="65" name="heading_08"/>
          <xdr:cNvSpPr txBox="1"/>
        </xdr:nvSpPr>
        <xdr:spPr>
          <a:xfrm>
            <a:off x="-19050" y="3049237"/>
            <a:ext cx="2965450" cy="251823"/>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Complexity</a:t>
            </a:r>
          </a:p>
        </xdr:txBody>
      </xdr:sp>
      <xdr:sp>
        <xdr:nvSpPr>
          <xdr:cNvPr id="66" name="content_08"/>
          <xdr:cNvSpPr txBox="1"/>
        </xdr:nvSpPr>
        <xdr:spPr>
          <a:xfrm>
            <a:off x="-19050" y="3268213"/>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High</a:t>
            </a:r>
          </a:p>
        </xdr:txBody>
      </xdr:sp>
      <xdr:sp>
        <xdr:nvSpPr>
          <xdr:cNvPr id="67" name="heading_09"/>
          <xdr:cNvSpPr txBox="1"/>
        </xdr:nvSpPr>
        <xdr:spPr>
          <a:xfrm>
            <a:off x="-19050" y="3487189"/>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Comparability</a:t>
            </a:r>
          </a:p>
        </xdr:txBody>
      </xdr:sp>
      <xdr:sp>
        <xdr:nvSpPr>
          <xdr:cNvPr id="68" name="content_09"/>
          <xdr:cNvSpPr txBox="1"/>
        </xdr:nvSpPr>
        <xdr:spPr>
          <a:xfrm>
            <a:off x="-19050" y="3706165"/>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High</a:t>
            </a:r>
          </a:p>
        </xdr:txBody>
      </xdr:sp>
      <xdr:sp>
        <xdr:nvSpPr>
          <xdr:cNvPr id="69" name="heading_10"/>
          <xdr:cNvSpPr txBox="1"/>
        </xdr:nvSpPr>
        <xdr:spPr>
          <a:xfrm>
            <a:off x="-19050" y="3925140"/>
            <a:ext cx="2965450" cy="251823"/>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Mining / Oil &amp; Gas</a:t>
            </a:r>
          </a:p>
        </xdr:txBody>
      </xdr:sp>
      <xdr:sp>
        <xdr:nvSpPr>
          <xdr:cNvPr id="70" name="content_10"/>
          <xdr:cNvSpPr txBox="1"/>
        </xdr:nvSpPr>
        <xdr:spPr>
          <a:xfrm>
            <a:off x="-19050" y="4144116"/>
            <a:ext cx="2965450" cy="251823"/>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Mining,Oil &amp; Gas</a:t>
            </a:r>
          </a:p>
        </xdr:txBody>
      </xdr:sp>
      <xdr:sp>
        <xdr:nvSpPr>
          <xdr:cNvPr id="71" name="heading_11"/>
          <xdr:cNvSpPr txBox="1"/>
        </xdr:nvSpPr>
        <xdr:spPr>
          <a:xfrm>
            <a:off x="-19050" y="4363092"/>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Gender Sensitive </a:t>
            </a:r>
          </a:p>
        </xdr:txBody>
      </xdr:sp>
      <xdr:sp>
        <xdr:nvSpPr>
          <xdr:cNvPr id="72" name="content_11"/>
          <xdr:cNvSpPr txBox="1"/>
        </xdr:nvSpPr>
        <xdr:spPr>
          <a:xfrm>
            <a:off x="-19050" y="4582068"/>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No</a:t>
            </a:r>
          </a:p>
        </xdr:txBody>
      </xdr:sp>
      <xdr:sp>
        <xdr:nvSpPr>
          <xdr:cNvPr id="73" name="heading_12"/>
          <xdr:cNvSpPr txBox="1"/>
        </xdr:nvSpPr>
        <xdr:spPr>
          <a:xfrm>
            <a:off x="-19050" y="4801044"/>
            <a:ext cx="2965450" cy="251822"/>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b">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solidFill>
                  <a:srgbClr val="7F7F7F"/>
                </a:solidFill>
                <a:uFillTx/>
                <a:latin typeface="Calibri"/>
                <a:ea typeface="Calibri"/>
                <a:cs typeface="Calibri"/>
                <a:sym typeface="Calibri"/>
              </a:defRPr>
            </a:pPr>
            <a:r>
              <a:rPr b="1" baseline="0" cap="none" i="0" spc="0" strike="noStrike" sz="1000" u="none">
                <a:solidFill>
                  <a:srgbClr val="7F7F7F"/>
                </a:solidFill>
                <a:uFillTx/>
                <a:latin typeface="Calibri"/>
                <a:ea typeface="Calibri"/>
                <a:cs typeface="Calibri"/>
                <a:sym typeface="Calibri"/>
              </a:rPr>
              <a:t>Status</a:t>
            </a:r>
          </a:p>
        </xdr:txBody>
      </xdr:sp>
      <xdr:sp>
        <xdr:nvSpPr>
          <xdr:cNvPr id="74" name="content_12"/>
          <xdr:cNvSpPr txBox="1"/>
        </xdr:nvSpPr>
        <xdr:spPr>
          <a:xfrm>
            <a:off x="-19050" y="5020019"/>
            <a:ext cx="2965450" cy="251823"/>
          </a:xfrm>
          <a:prstGeom prst="rect">
            <a:avLst/>
          </a:prstGeom>
          <a:solidFill>
            <a:srgbClr val="F0F0F0"/>
          </a:solidFill>
          <a:ln w="12700" cap="flat">
            <a:noFill/>
            <a:miter lim="400000"/>
          </a:ln>
          <a:effectLst/>
          <a:extLst>
            <a:ext uri="{C572A759-6A51-4108-AA02-DFA0A04FC94B}">
              <ma14:wrappingTextBoxFlag xmlns:ma14="http://schemas.microsoft.com/office/mac/drawingml/2011/main" val="1"/>
            </a:ext>
          </a:extLst>
        </xdr:spPr>
        <xdr:txBody>
          <a:bodyPr wrap="square" lIns="18000" tIns="18000" rIns="18000" bIns="1800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974807"/>
                </a:solidFill>
                <a:uFillTx/>
                <a:latin typeface="Calibri"/>
                <a:ea typeface="Calibri"/>
                <a:cs typeface="Calibri"/>
                <a:sym typeface="Calibri"/>
              </a:defRPr>
            </a:pPr>
            <a:r>
              <a:rPr b="1" baseline="0" cap="none" i="0" spc="0" strike="noStrike" sz="1100" u="none">
                <a:solidFill>
                  <a:srgbClr val="974807"/>
                </a:solidFill>
                <a:uFillTx/>
                <a:latin typeface="Calibri"/>
                <a:ea typeface="Calibri"/>
                <a:cs typeface="Calibri"/>
                <a:sym typeface="Calibri"/>
              </a:rPr>
              <a:t>Active</a:t>
            </a:r>
          </a:p>
        </xdr:txBody>
      </xdr:sp>
    </xdr:grpSp>
    <xdr:clientData/>
  </xdr:twoCellAnchor>
  <xdr:twoCellAnchor>
    <xdr:from>
      <xdr:col>1</xdr:col>
      <xdr:colOff>0</xdr:colOff>
      <xdr:row>0</xdr:row>
      <xdr:rowOff>266700</xdr:rowOff>
    </xdr:from>
    <xdr:to>
      <xdr:col>8</xdr:col>
      <xdr:colOff>0</xdr:colOff>
      <xdr:row>3</xdr:row>
      <xdr:rowOff>126364</xdr:rowOff>
    </xdr:to>
    <xdr:sp>
      <xdr:nvSpPr>
        <xdr:cNvPr id="76" name="nav_controls"/>
        <xdr:cNvSpPr/>
      </xdr:nvSpPr>
      <xdr:spPr>
        <a:xfrm>
          <a:off x="0" y="266699"/>
          <a:ext cx="12979400" cy="629286"/>
        </a:xfrm>
        <a:prstGeom prst="rect">
          <a:avLst/>
        </a:prstGeom>
        <a:solidFill>
          <a:srgbClr val="F2F2F2"/>
        </a:solidFill>
        <a:ln w="9525" cap="flat">
          <a:solidFill>
            <a:srgbClr val="D9D9D9"/>
          </a:solidFill>
          <a:prstDash val="solid"/>
          <a:round/>
        </a:ln>
        <a:effectLst/>
      </xdr:spPr>
      <xdr:txBody>
        <a:bodyPr/>
        <a:lstStyle/>
        <a:p>
          <a:pPr/>
        </a:p>
      </xdr:txBody>
    </xdr:sp>
    <xdr:clientData/>
  </xdr:twoCellAnchor>
  <xdr:twoCellAnchor>
    <xdr:from>
      <xdr:col>1</xdr:col>
      <xdr:colOff>6349</xdr:colOff>
      <xdr:row>0</xdr:row>
      <xdr:rowOff>0</xdr:rowOff>
    </xdr:from>
    <xdr:to>
      <xdr:col>2</xdr:col>
      <xdr:colOff>947927</xdr:colOff>
      <xdr:row>1</xdr:row>
      <xdr:rowOff>40005</xdr:rowOff>
    </xdr:to>
    <xdr:sp>
      <xdr:nvSpPr>
        <xdr:cNvPr id="77" name="nav_home"/>
        <xdr:cNvSpPr txBox="1"/>
      </xdr:nvSpPr>
      <xdr:spPr>
        <a:xfrm>
          <a:off x="6349" y="-20003"/>
          <a:ext cx="1271779"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200" u="none">
              <a:solidFill>
                <a:srgbClr val="FFFFFF"/>
              </a:solidFill>
              <a:uFillTx/>
              <a:latin typeface="Calibri"/>
              <a:ea typeface="Calibri"/>
              <a:cs typeface="Calibri"/>
              <a:sym typeface="Calibri"/>
            </a:defRPr>
          </a:pPr>
          <a:r>
            <a:rPr b="1" baseline="0" cap="none" i="0" spc="0" strike="noStrike" sz="1200" u="none">
              <a:solidFill>
                <a:srgbClr val="FFFFFF"/>
              </a:solidFill>
              <a:uFillTx/>
              <a:latin typeface="Calibri"/>
              <a:ea typeface="Calibri"/>
              <a:cs typeface="Calibri"/>
              <a:sym typeface="Calibri"/>
            </a:rPr>
            <a:t>TOOL EXPLORER</a:t>
          </a:r>
        </a:p>
      </xdr:txBody>
    </xdr:sp>
    <xdr:clientData/>
  </xdr:twoCellAnchor>
  <xdr:twoCellAnchor>
    <xdr:from>
      <xdr:col>2</xdr:col>
      <xdr:colOff>1005077</xdr:colOff>
      <xdr:row>0</xdr:row>
      <xdr:rowOff>69850</xdr:rowOff>
    </xdr:from>
    <xdr:to>
      <xdr:col>2</xdr:col>
      <xdr:colOff>1158072</xdr:colOff>
      <xdr:row>0</xdr:row>
      <xdr:rowOff>222250</xdr:rowOff>
    </xdr:to>
    <xdr:pic>
      <xdr:nvPicPr>
        <xdr:cNvPr id="78" name="nav_back" descr="nav_back"/>
        <xdr:cNvPicPr>
          <a:picLocks noChangeAspect="1"/>
        </xdr:cNvPicPr>
      </xdr:nvPicPr>
      <xdr:blipFill>
        <a:blip r:embed="rId1">
          <a:extLst/>
        </a:blip>
        <a:stretch>
          <a:fillRect/>
        </a:stretch>
      </xdr:blipFill>
      <xdr:spPr>
        <a:xfrm>
          <a:off x="1335277" y="69850"/>
          <a:ext cx="152996" cy="152400"/>
        </a:xfrm>
        <a:prstGeom prst="rect">
          <a:avLst/>
        </a:prstGeom>
        <a:ln w="12700" cap="flat">
          <a:noFill/>
          <a:miter lim="400000"/>
        </a:ln>
        <a:effectLst/>
      </xdr:spPr>
    </xdr:pic>
    <xdr:clientData/>
  </xdr:twoCellAnchor>
  <xdr:twoCellAnchor>
    <xdr:from>
      <xdr:col>2</xdr:col>
      <xdr:colOff>1368216</xdr:colOff>
      <xdr:row>0</xdr:row>
      <xdr:rowOff>0</xdr:rowOff>
    </xdr:from>
    <xdr:to>
      <xdr:col>2</xdr:col>
      <xdr:colOff>2232833</xdr:colOff>
      <xdr:row>1</xdr:row>
      <xdr:rowOff>40005</xdr:rowOff>
    </xdr:to>
    <xdr:sp>
      <xdr:nvSpPr>
        <xdr:cNvPr id="79" name="nav_sec_1"/>
        <xdr:cNvSpPr txBox="1"/>
      </xdr:nvSpPr>
      <xdr:spPr>
        <a:xfrm>
          <a:off x="1698416" y="-20003"/>
          <a:ext cx="864617"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FIND A TOOL</a:t>
          </a:r>
        </a:p>
      </xdr:txBody>
    </xdr:sp>
    <xdr:clientData/>
  </xdr:twoCellAnchor>
  <xdr:twoCellAnchor>
    <xdr:from>
      <xdr:col>2</xdr:col>
      <xdr:colOff>2194733</xdr:colOff>
      <xdr:row>0</xdr:row>
      <xdr:rowOff>0</xdr:rowOff>
    </xdr:from>
    <xdr:to>
      <xdr:col>2</xdr:col>
      <xdr:colOff>2800268</xdr:colOff>
      <xdr:row>1</xdr:row>
      <xdr:rowOff>40005</xdr:rowOff>
    </xdr:to>
    <xdr:sp>
      <xdr:nvSpPr>
        <xdr:cNvPr id="80" name="nav_sec_2"/>
        <xdr:cNvSpPr txBox="1"/>
      </xdr:nvSpPr>
      <xdr:spPr>
        <a:xfrm>
          <a:off x="2524933" y="-20003"/>
          <a:ext cx="605536" cy="306706"/>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005E9E"/>
              </a:solidFill>
              <a:uFillTx/>
              <a:latin typeface="Calibri"/>
              <a:ea typeface="Calibri"/>
              <a:cs typeface="Calibri"/>
              <a:sym typeface="Calibri"/>
            </a:defRPr>
          </a:pPr>
          <a:r>
            <a:rPr b="1" baseline="0" cap="none" i="0" spc="0" strike="noStrike" sz="1000" u="none">
              <a:solidFill>
                <a:srgbClr val="005E9E"/>
              </a:solidFill>
              <a:uFillTx/>
              <a:latin typeface="Calibri"/>
              <a:ea typeface="Calibri"/>
              <a:cs typeface="Calibri"/>
              <a:sym typeface="Calibri"/>
            </a:rPr>
            <a:t>DETAILS</a:t>
          </a:r>
        </a:p>
      </xdr:txBody>
    </xdr:sp>
    <xdr:clientData/>
  </xdr:twoCellAnchor>
  <xdr:twoCellAnchor>
    <xdr:from>
      <xdr:col>2</xdr:col>
      <xdr:colOff>2762168</xdr:colOff>
      <xdr:row>0</xdr:row>
      <xdr:rowOff>0</xdr:rowOff>
    </xdr:from>
    <xdr:to>
      <xdr:col>5</xdr:col>
      <xdr:colOff>295319</xdr:colOff>
      <xdr:row>1</xdr:row>
      <xdr:rowOff>40005</xdr:rowOff>
    </xdr:to>
    <xdr:sp>
      <xdr:nvSpPr>
        <xdr:cNvPr id="81" name="nav_sec_3"/>
        <xdr:cNvSpPr txBox="1"/>
      </xdr:nvSpPr>
      <xdr:spPr>
        <a:xfrm>
          <a:off x="3092367" y="-20003"/>
          <a:ext cx="1101853"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DATASET</a:t>
          </a:r>
        </a:p>
      </xdr:txBody>
    </xdr:sp>
    <xdr:clientData/>
  </xdr:twoCellAnchor>
  <xdr:twoCellAnchor>
    <xdr:from>
      <xdr:col>5</xdr:col>
      <xdr:colOff>257219</xdr:colOff>
      <xdr:row>0</xdr:row>
      <xdr:rowOff>0</xdr:rowOff>
    </xdr:from>
    <xdr:to>
      <xdr:col>5</xdr:col>
      <xdr:colOff>992294</xdr:colOff>
      <xdr:row>1</xdr:row>
      <xdr:rowOff>40005</xdr:rowOff>
    </xdr:to>
    <xdr:sp>
      <xdr:nvSpPr>
        <xdr:cNvPr id="82" name="nav_sec_4"/>
        <xdr:cNvSpPr txBox="1"/>
      </xdr:nvSpPr>
      <xdr:spPr>
        <a:xfrm>
          <a:off x="4156119" y="-20003"/>
          <a:ext cx="735076"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GLOSSARY</a:t>
          </a:r>
        </a:p>
      </xdr:txBody>
    </xdr:sp>
    <xdr:clientData/>
  </xdr:twoCellAnchor>
  <xdr:twoCellAnchor>
    <xdr:from>
      <xdr:col>1</xdr:col>
      <xdr:colOff>107950</xdr:colOff>
      <xdr:row>0</xdr:row>
      <xdr:rowOff>249132</xdr:rowOff>
    </xdr:from>
    <xdr:to>
      <xdr:col>2</xdr:col>
      <xdr:colOff>552958</xdr:colOff>
      <xdr:row>2</xdr:row>
      <xdr:rowOff>13680</xdr:rowOff>
    </xdr:to>
    <xdr:sp>
      <xdr:nvSpPr>
        <xdr:cNvPr id="83" name="lbl_cnt_Tool"/>
        <xdr:cNvSpPr txBox="1"/>
      </xdr:nvSpPr>
      <xdr:spPr>
        <a:xfrm>
          <a:off x="107949" y="249132"/>
          <a:ext cx="775210" cy="26937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900" u="none">
              <a:solidFill>
                <a:srgbClr val="808080"/>
              </a:solidFill>
              <a:uFillTx/>
              <a:latin typeface="Calibri"/>
              <a:ea typeface="Calibri"/>
              <a:cs typeface="Calibri"/>
              <a:sym typeface="Calibri"/>
            </a:defRPr>
          </a:pPr>
          <a:r>
            <a:rPr b="1" baseline="0" cap="none" i="0" spc="0" strike="noStrike" sz="900" u="none">
              <a:solidFill>
                <a:srgbClr val="808080"/>
              </a:solidFill>
              <a:uFillTx/>
              <a:latin typeface="Calibri"/>
              <a:ea typeface="Calibri"/>
              <a:cs typeface="Calibri"/>
              <a:sym typeface="Calibri"/>
            </a:rPr>
            <a:t>SELECT TOOL</a:t>
          </a:r>
        </a:p>
      </xdr:txBody>
    </xdr:sp>
    <xdr:clientData/>
  </xdr:twoCellAnchor>
  <xdr:twoCellAnchor>
    <xdr:from>
      <xdr:col>5</xdr:col>
      <xdr:colOff>3095625</xdr:colOff>
      <xdr:row>2</xdr:row>
      <xdr:rowOff>0</xdr:rowOff>
    </xdr:from>
    <xdr:to>
      <xdr:col>5</xdr:col>
      <xdr:colOff>3324225</xdr:colOff>
      <xdr:row>2</xdr:row>
      <xdr:rowOff>92868</xdr:rowOff>
    </xdr:to>
    <xdr:pic>
      <xdr:nvPicPr>
        <xdr:cNvPr id="84" name="spnucnt_Tool" descr="spnucnt_Tool"/>
        <xdr:cNvPicPr>
          <a:picLocks noChangeAspect="1"/>
        </xdr:cNvPicPr>
      </xdr:nvPicPr>
      <xdr:blipFill>
        <a:blip r:embed="rId2">
          <a:extLst/>
        </a:blip>
        <a:stretch>
          <a:fillRect/>
        </a:stretch>
      </xdr:blipFill>
      <xdr:spPr>
        <a:xfrm>
          <a:off x="6994525" y="504825"/>
          <a:ext cx="228600" cy="92869"/>
        </a:xfrm>
        <a:prstGeom prst="rect">
          <a:avLst/>
        </a:prstGeom>
        <a:ln w="12700" cap="flat">
          <a:noFill/>
          <a:miter lim="400000"/>
        </a:ln>
        <a:effectLst/>
      </xdr:spPr>
    </xdr:pic>
    <xdr:clientData/>
  </xdr:twoCellAnchor>
  <xdr:twoCellAnchor>
    <xdr:from>
      <xdr:col>5</xdr:col>
      <xdr:colOff>3095625</xdr:colOff>
      <xdr:row>2</xdr:row>
      <xdr:rowOff>110426</xdr:rowOff>
    </xdr:from>
    <xdr:to>
      <xdr:col>5</xdr:col>
      <xdr:colOff>3324225</xdr:colOff>
      <xdr:row>2</xdr:row>
      <xdr:rowOff>178947</xdr:rowOff>
    </xdr:to>
    <xdr:pic>
      <xdr:nvPicPr>
        <xdr:cNvPr id="85" name="spndcnt_Tool" descr="spndcnt_Tool"/>
        <xdr:cNvPicPr>
          <a:picLocks noChangeAspect="1"/>
        </xdr:cNvPicPr>
      </xdr:nvPicPr>
      <xdr:blipFill>
        <a:blip r:embed="rId3">
          <a:extLst/>
        </a:blip>
        <a:stretch>
          <a:fillRect/>
        </a:stretch>
      </xdr:blipFill>
      <xdr:spPr>
        <a:xfrm>
          <a:off x="6994525" y="615251"/>
          <a:ext cx="228600" cy="68522"/>
        </a:xfrm>
        <a:prstGeom prst="rect">
          <a:avLst/>
        </a:prstGeom>
        <a:ln w="12700" cap="flat">
          <a:noFill/>
          <a:miter lim="400000"/>
        </a:ln>
        <a:effectLst/>
      </xdr:spPr>
    </xdr:pic>
    <xdr:clientData/>
  </xdr:twoCellAnchor>
  <xdr:twoCellAnchor>
    <xdr:from>
      <xdr:col>7</xdr:col>
      <xdr:colOff>3220085</xdr:colOff>
      <xdr:row>1</xdr:row>
      <xdr:rowOff>8925</xdr:rowOff>
    </xdr:from>
    <xdr:to>
      <xdr:col>7</xdr:col>
      <xdr:colOff>3625215</xdr:colOff>
      <xdr:row>2</xdr:row>
      <xdr:rowOff>23405</xdr:rowOff>
    </xdr:to>
    <xdr:sp>
      <xdr:nvSpPr>
        <xdr:cNvPr id="86" name="cmd_reset_controls"/>
        <xdr:cNvSpPr txBox="1"/>
      </xdr:nvSpPr>
      <xdr:spPr>
        <a:xfrm>
          <a:off x="12021185" y="275625"/>
          <a:ext cx="405130" cy="25260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1000" u="none">
              <a:solidFill>
                <a:srgbClr val="0070C0"/>
              </a:solidFill>
              <a:uFillTx/>
              <a:latin typeface="Calibri"/>
              <a:ea typeface="Calibri"/>
              <a:cs typeface="Calibri"/>
              <a:sym typeface="Calibri"/>
            </a:defRPr>
          </a:pPr>
          <a:r>
            <a:rPr b="0" baseline="0" cap="none" i="0" spc="0" strike="noStrike" sz="1000" u="none">
              <a:solidFill>
                <a:srgbClr val="0070C0"/>
              </a:solidFill>
              <a:uFillTx/>
              <a:latin typeface="Calibri"/>
              <a:ea typeface="Calibri"/>
              <a:cs typeface="Calibri"/>
              <a:sym typeface="Calibri"/>
            </a:rPr>
            <a:t>RESET</a:t>
          </a:r>
        </a:p>
      </xdr:txBody>
    </xdr:sp>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0</xdr:colOff>
      <xdr:row>0</xdr:row>
      <xdr:rowOff>0</xdr:rowOff>
    </xdr:from>
    <xdr:to>
      <xdr:col>3</xdr:col>
      <xdr:colOff>1387266</xdr:colOff>
      <xdr:row>1</xdr:row>
      <xdr:rowOff>0</xdr:rowOff>
    </xdr:to>
    <xdr:sp>
      <xdr:nvSpPr>
        <xdr:cNvPr id="88" name="nav_section_back"/>
        <xdr:cNvSpPr/>
      </xdr:nvSpPr>
      <xdr:spPr>
        <a:xfrm>
          <a:off x="-1" y="0"/>
          <a:ext cx="1717468" cy="266700"/>
        </a:xfrm>
        <a:prstGeom prst="rect">
          <a:avLst/>
        </a:prstGeom>
        <a:solidFill>
          <a:srgbClr val="808080"/>
        </a:solidFill>
        <a:ln w="12700" cap="flat">
          <a:noFill/>
          <a:miter lim="400000"/>
        </a:ln>
        <a:effectLst/>
      </xdr:spPr>
      <xdr:txBody>
        <a:bodyPr/>
        <a:lstStyle/>
        <a:p>
          <a:pPr/>
        </a:p>
      </xdr:txBody>
    </xdr:sp>
    <xdr:clientData/>
  </xdr:twoCellAnchor>
  <xdr:twoCellAnchor>
    <xdr:from>
      <xdr:col>1</xdr:col>
      <xdr:colOff>311150</xdr:colOff>
      <xdr:row>70</xdr:row>
      <xdr:rowOff>471483</xdr:rowOff>
    </xdr:from>
    <xdr:to>
      <xdr:col>3</xdr:col>
      <xdr:colOff>1257300</xdr:colOff>
      <xdr:row>71</xdr:row>
      <xdr:rowOff>204783</xdr:rowOff>
    </xdr:to>
    <xdr:sp>
      <xdr:nvSpPr>
        <xdr:cNvPr id="89" name="go_top"/>
        <xdr:cNvSpPr txBox="1"/>
      </xdr:nvSpPr>
      <xdr:spPr>
        <a:xfrm>
          <a:off x="311150" y="62103948"/>
          <a:ext cx="1276350" cy="21907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sng">
              <a:solidFill>
                <a:srgbClr val="0070C0"/>
              </a:solidFill>
              <a:uFillTx/>
              <a:latin typeface="Calibri"/>
              <a:ea typeface="Calibri"/>
              <a:cs typeface="Calibri"/>
              <a:sym typeface="Calibri"/>
            </a:defRPr>
          </a:pPr>
          <a:r>
            <a:rPr b="1" baseline="0" cap="none" i="0" spc="0" strike="noStrike" sz="1000" u="sng">
              <a:solidFill>
                <a:srgbClr val="0070C0"/>
              </a:solidFill>
              <a:uFillTx/>
              <a:latin typeface="Calibri"/>
              <a:ea typeface="Calibri"/>
              <a:cs typeface="Calibri"/>
              <a:sym typeface="Calibri"/>
            </a:rPr>
            <a:t>Back to top</a:t>
          </a:r>
        </a:p>
      </xdr:txBody>
    </xdr:sp>
    <xdr:clientData/>
  </xdr:twoCellAnchor>
  <xdr:twoCellAnchor>
    <xdr:from>
      <xdr:col>1</xdr:col>
      <xdr:colOff>0</xdr:colOff>
      <xdr:row>1</xdr:row>
      <xdr:rowOff>0</xdr:rowOff>
    </xdr:from>
    <xdr:to>
      <xdr:col>7</xdr:col>
      <xdr:colOff>1543050</xdr:colOff>
      <xdr:row>3</xdr:row>
      <xdr:rowOff>52704</xdr:rowOff>
    </xdr:to>
    <xdr:sp>
      <xdr:nvSpPr>
        <xdr:cNvPr id="90" name="nav_controls"/>
        <xdr:cNvSpPr/>
      </xdr:nvSpPr>
      <xdr:spPr>
        <a:xfrm>
          <a:off x="0" y="266700"/>
          <a:ext cx="12757150" cy="255905"/>
        </a:xfrm>
        <a:prstGeom prst="rect">
          <a:avLst/>
        </a:prstGeom>
        <a:solidFill>
          <a:srgbClr val="F2F2F2"/>
        </a:solidFill>
        <a:ln w="9525" cap="flat">
          <a:solidFill>
            <a:srgbClr val="D9D9D9"/>
          </a:solidFill>
          <a:prstDash val="solid"/>
          <a:round/>
        </a:ln>
        <a:effectLst/>
      </xdr:spPr>
      <xdr:txBody>
        <a:bodyPr/>
        <a:lstStyle/>
        <a:p>
          <a:pPr/>
        </a:p>
      </xdr:txBody>
    </xdr:sp>
    <xdr:clientData/>
  </xdr:twoCellAnchor>
  <xdr:twoCellAnchor>
    <xdr:from>
      <xdr:col>1</xdr:col>
      <xdr:colOff>6349</xdr:colOff>
      <xdr:row>0</xdr:row>
      <xdr:rowOff>0</xdr:rowOff>
    </xdr:from>
    <xdr:to>
      <xdr:col>3</xdr:col>
      <xdr:colOff>947927</xdr:colOff>
      <xdr:row>1</xdr:row>
      <xdr:rowOff>40005</xdr:rowOff>
    </xdr:to>
    <xdr:sp>
      <xdr:nvSpPr>
        <xdr:cNvPr id="91" name="nav_home"/>
        <xdr:cNvSpPr txBox="1"/>
      </xdr:nvSpPr>
      <xdr:spPr>
        <a:xfrm>
          <a:off x="6349" y="-20003"/>
          <a:ext cx="1271779"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200" u="none">
              <a:solidFill>
                <a:srgbClr val="FFFFFF"/>
              </a:solidFill>
              <a:uFillTx/>
              <a:latin typeface="Calibri"/>
              <a:ea typeface="Calibri"/>
              <a:cs typeface="Calibri"/>
              <a:sym typeface="Calibri"/>
            </a:defRPr>
          </a:pPr>
          <a:r>
            <a:rPr b="1" baseline="0" cap="none" i="0" spc="0" strike="noStrike" sz="1200" u="none">
              <a:solidFill>
                <a:srgbClr val="FFFFFF"/>
              </a:solidFill>
              <a:uFillTx/>
              <a:latin typeface="Calibri"/>
              <a:ea typeface="Calibri"/>
              <a:cs typeface="Calibri"/>
              <a:sym typeface="Calibri"/>
            </a:rPr>
            <a:t>TOOL EXPLORER</a:t>
          </a:r>
        </a:p>
      </xdr:txBody>
    </xdr:sp>
    <xdr:clientData/>
  </xdr:twoCellAnchor>
  <xdr:twoCellAnchor>
    <xdr:from>
      <xdr:col>3</xdr:col>
      <xdr:colOff>1005077</xdr:colOff>
      <xdr:row>0</xdr:row>
      <xdr:rowOff>69850</xdr:rowOff>
    </xdr:from>
    <xdr:to>
      <xdr:col>3</xdr:col>
      <xdr:colOff>1158072</xdr:colOff>
      <xdr:row>0</xdr:row>
      <xdr:rowOff>222250</xdr:rowOff>
    </xdr:to>
    <xdr:pic>
      <xdr:nvPicPr>
        <xdr:cNvPr id="92" name="nav_back" descr="nav_back"/>
        <xdr:cNvPicPr>
          <a:picLocks noChangeAspect="1"/>
        </xdr:cNvPicPr>
      </xdr:nvPicPr>
      <xdr:blipFill>
        <a:blip r:embed="rId1">
          <a:extLst/>
        </a:blip>
        <a:stretch>
          <a:fillRect/>
        </a:stretch>
      </xdr:blipFill>
      <xdr:spPr>
        <a:xfrm>
          <a:off x="1335277" y="69850"/>
          <a:ext cx="152996" cy="152400"/>
        </a:xfrm>
        <a:prstGeom prst="rect">
          <a:avLst/>
        </a:prstGeom>
        <a:ln w="12700" cap="flat">
          <a:noFill/>
          <a:miter lim="400000"/>
        </a:ln>
        <a:effectLst/>
      </xdr:spPr>
    </xdr:pic>
    <xdr:clientData/>
  </xdr:twoCellAnchor>
  <xdr:twoCellAnchor>
    <xdr:from>
      <xdr:col>3</xdr:col>
      <xdr:colOff>1368216</xdr:colOff>
      <xdr:row>0</xdr:row>
      <xdr:rowOff>0</xdr:rowOff>
    </xdr:from>
    <xdr:to>
      <xdr:col>3</xdr:col>
      <xdr:colOff>2232833</xdr:colOff>
      <xdr:row>1</xdr:row>
      <xdr:rowOff>40005</xdr:rowOff>
    </xdr:to>
    <xdr:sp>
      <xdr:nvSpPr>
        <xdr:cNvPr id="93" name="nav_sec_1"/>
        <xdr:cNvSpPr txBox="1"/>
      </xdr:nvSpPr>
      <xdr:spPr>
        <a:xfrm>
          <a:off x="1698416" y="-20003"/>
          <a:ext cx="864617"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FIND A TOOL</a:t>
          </a:r>
        </a:p>
      </xdr:txBody>
    </xdr:sp>
    <xdr:clientData/>
  </xdr:twoCellAnchor>
  <xdr:twoCellAnchor>
    <xdr:from>
      <xdr:col>3</xdr:col>
      <xdr:colOff>2194733</xdr:colOff>
      <xdr:row>0</xdr:row>
      <xdr:rowOff>0</xdr:rowOff>
    </xdr:from>
    <xdr:to>
      <xdr:col>4</xdr:col>
      <xdr:colOff>247568</xdr:colOff>
      <xdr:row>1</xdr:row>
      <xdr:rowOff>40005</xdr:rowOff>
    </xdr:to>
    <xdr:sp>
      <xdr:nvSpPr>
        <xdr:cNvPr id="94" name="nav_sec_2"/>
        <xdr:cNvSpPr txBox="1"/>
      </xdr:nvSpPr>
      <xdr:spPr>
        <a:xfrm>
          <a:off x="2524933" y="-20003"/>
          <a:ext cx="973836"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DETAILS</a:t>
          </a:r>
        </a:p>
      </xdr:txBody>
    </xdr:sp>
    <xdr:clientData/>
  </xdr:twoCellAnchor>
  <xdr:twoCellAnchor>
    <xdr:from>
      <xdr:col>4</xdr:col>
      <xdr:colOff>209467</xdr:colOff>
      <xdr:row>0</xdr:row>
      <xdr:rowOff>0</xdr:rowOff>
    </xdr:from>
    <xdr:to>
      <xdr:col>4</xdr:col>
      <xdr:colOff>866818</xdr:colOff>
      <xdr:row>1</xdr:row>
      <xdr:rowOff>40005</xdr:rowOff>
    </xdr:to>
    <xdr:sp>
      <xdr:nvSpPr>
        <xdr:cNvPr id="95" name="nav_sec_3"/>
        <xdr:cNvSpPr txBox="1"/>
      </xdr:nvSpPr>
      <xdr:spPr>
        <a:xfrm>
          <a:off x="3460667" y="-20003"/>
          <a:ext cx="657352" cy="306706"/>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005E9E"/>
              </a:solidFill>
              <a:uFillTx/>
              <a:latin typeface="Calibri"/>
              <a:ea typeface="Calibri"/>
              <a:cs typeface="Calibri"/>
              <a:sym typeface="Calibri"/>
            </a:defRPr>
          </a:pPr>
          <a:r>
            <a:rPr b="1" baseline="0" cap="none" i="0" spc="0" strike="noStrike" sz="1000" u="none">
              <a:solidFill>
                <a:srgbClr val="005E9E"/>
              </a:solidFill>
              <a:uFillTx/>
              <a:latin typeface="Calibri"/>
              <a:ea typeface="Calibri"/>
              <a:cs typeface="Calibri"/>
              <a:sym typeface="Calibri"/>
            </a:rPr>
            <a:t>DATASET</a:t>
          </a:r>
        </a:p>
      </xdr:txBody>
    </xdr:sp>
    <xdr:clientData/>
  </xdr:twoCellAnchor>
  <xdr:twoCellAnchor>
    <xdr:from>
      <xdr:col>4</xdr:col>
      <xdr:colOff>828719</xdr:colOff>
      <xdr:row>0</xdr:row>
      <xdr:rowOff>0</xdr:rowOff>
    </xdr:from>
    <xdr:to>
      <xdr:col>5</xdr:col>
      <xdr:colOff>306494</xdr:colOff>
      <xdr:row>1</xdr:row>
      <xdr:rowOff>40005</xdr:rowOff>
    </xdr:to>
    <xdr:sp>
      <xdr:nvSpPr>
        <xdr:cNvPr id="96" name="nav_sec_4"/>
        <xdr:cNvSpPr txBox="1"/>
      </xdr:nvSpPr>
      <xdr:spPr>
        <a:xfrm>
          <a:off x="4079919" y="-20003"/>
          <a:ext cx="912876"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GLOSSARY</a:t>
          </a:r>
        </a:p>
      </xdr:txBody>
    </xdr:sp>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0</xdr:colOff>
      <xdr:row>0</xdr:row>
      <xdr:rowOff>0</xdr:rowOff>
    </xdr:from>
    <xdr:to>
      <xdr:col>3</xdr:col>
      <xdr:colOff>1387266</xdr:colOff>
      <xdr:row>1</xdr:row>
      <xdr:rowOff>0</xdr:rowOff>
    </xdr:to>
    <xdr:sp>
      <xdr:nvSpPr>
        <xdr:cNvPr id="98" name="nav_section_back"/>
        <xdr:cNvSpPr/>
      </xdr:nvSpPr>
      <xdr:spPr>
        <a:xfrm>
          <a:off x="-1" y="0"/>
          <a:ext cx="1717468" cy="266700"/>
        </a:xfrm>
        <a:prstGeom prst="rect">
          <a:avLst/>
        </a:prstGeom>
        <a:solidFill>
          <a:srgbClr val="808080"/>
        </a:solidFill>
        <a:ln w="12700" cap="flat">
          <a:noFill/>
          <a:miter lim="400000"/>
        </a:ln>
        <a:effectLst/>
      </xdr:spPr>
      <xdr:txBody>
        <a:bodyPr/>
        <a:lstStyle/>
        <a:p>
          <a:pPr/>
        </a:p>
      </xdr:txBody>
    </xdr:sp>
    <xdr:clientData/>
  </xdr:twoCellAnchor>
  <xdr:twoCellAnchor>
    <xdr:from>
      <xdr:col>1</xdr:col>
      <xdr:colOff>311150</xdr:colOff>
      <xdr:row>48</xdr:row>
      <xdr:rowOff>176213</xdr:rowOff>
    </xdr:from>
    <xdr:to>
      <xdr:col>4</xdr:col>
      <xdr:colOff>19050</xdr:colOff>
      <xdr:row>50</xdr:row>
      <xdr:rowOff>14288</xdr:rowOff>
    </xdr:to>
    <xdr:sp>
      <xdr:nvSpPr>
        <xdr:cNvPr id="99" name="go_top"/>
        <xdr:cNvSpPr txBox="1"/>
      </xdr:nvSpPr>
      <xdr:spPr>
        <a:xfrm>
          <a:off x="311150" y="18974753"/>
          <a:ext cx="2514600" cy="21907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sng">
              <a:solidFill>
                <a:srgbClr val="0070C0"/>
              </a:solidFill>
              <a:uFillTx/>
              <a:latin typeface="Calibri"/>
              <a:ea typeface="Calibri"/>
              <a:cs typeface="Calibri"/>
              <a:sym typeface="Calibri"/>
            </a:defRPr>
          </a:pPr>
          <a:r>
            <a:rPr b="1" baseline="0" cap="none" i="0" spc="0" strike="noStrike" sz="1000" u="sng">
              <a:solidFill>
                <a:srgbClr val="0070C0"/>
              </a:solidFill>
              <a:uFillTx/>
              <a:latin typeface="Calibri"/>
              <a:ea typeface="Calibri"/>
              <a:cs typeface="Calibri"/>
              <a:sym typeface="Calibri"/>
            </a:rPr>
            <a:t>Back to top</a:t>
          </a:r>
        </a:p>
      </xdr:txBody>
    </xdr:sp>
    <xdr:clientData/>
  </xdr:twoCellAnchor>
  <xdr:twoCellAnchor>
    <xdr:from>
      <xdr:col>1</xdr:col>
      <xdr:colOff>0</xdr:colOff>
      <xdr:row>1</xdr:row>
      <xdr:rowOff>0</xdr:rowOff>
    </xdr:from>
    <xdr:to>
      <xdr:col>7</xdr:col>
      <xdr:colOff>142875</xdr:colOff>
      <xdr:row>3</xdr:row>
      <xdr:rowOff>52704</xdr:rowOff>
    </xdr:to>
    <xdr:sp>
      <xdr:nvSpPr>
        <xdr:cNvPr id="100" name="nav_controls"/>
        <xdr:cNvSpPr/>
      </xdr:nvSpPr>
      <xdr:spPr>
        <a:xfrm>
          <a:off x="0" y="266700"/>
          <a:ext cx="12957175" cy="255905"/>
        </a:xfrm>
        <a:prstGeom prst="rect">
          <a:avLst/>
        </a:prstGeom>
        <a:solidFill>
          <a:srgbClr val="F2F2F2"/>
        </a:solidFill>
        <a:ln w="9525" cap="flat">
          <a:solidFill>
            <a:srgbClr val="D9D9D9"/>
          </a:solidFill>
          <a:prstDash val="solid"/>
          <a:round/>
        </a:ln>
        <a:effectLst/>
      </xdr:spPr>
      <xdr:txBody>
        <a:bodyPr/>
        <a:lstStyle/>
        <a:p>
          <a:pPr/>
        </a:p>
      </xdr:txBody>
    </xdr:sp>
    <xdr:clientData/>
  </xdr:twoCellAnchor>
  <xdr:twoCellAnchor>
    <xdr:from>
      <xdr:col>1</xdr:col>
      <xdr:colOff>6349</xdr:colOff>
      <xdr:row>0</xdr:row>
      <xdr:rowOff>0</xdr:rowOff>
    </xdr:from>
    <xdr:to>
      <xdr:col>3</xdr:col>
      <xdr:colOff>947927</xdr:colOff>
      <xdr:row>1</xdr:row>
      <xdr:rowOff>40005</xdr:rowOff>
    </xdr:to>
    <xdr:sp>
      <xdr:nvSpPr>
        <xdr:cNvPr id="101" name="nav_home"/>
        <xdr:cNvSpPr txBox="1"/>
      </xdr:nvSpPr>
      <xdr:spPr>
        <a:xfrm>
          <a:off x="6349" y="-20003"/>
          <a:ext cx="1271779"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200" u="none">
              <a:solidFill>
                <a:srgbClr val="FFFFFF"/>
              </a:solidFill>
              <a:uFillTx/>
              <a:latin typeface="Calibri"/>
              <a:ea typeface="Calibri"/>
              <a:cs typeface="Calibri"/>
              <a:sym typeface="Calibri"/>
            </a:defRPr>
          </a:pPr>
          <a:r>
            <a:rPr b="1" baseline="0" cap="none" i="0" spc="0" strike="noStrike" sz="1200" u="none">
              <a:solidFill>
                <a:srgbClr val="FFFFFF"/>
              </a:solidFill>
              <a:uFillTx/>
              <a:latin typeface="Calibri"/>
              <a:ea typeface="Calibri"/>
              <a:cs typeface="Calibri"/>
              <a:sym typeface="Calibri"/>
            </a:rPr>
            <a:t>TOOL EXPLORER</a:t>
          </a:r>
        </a:p>
      </xdr:txBody>
    </xdr:sp>
    <xdr:clientData/>
  </xdr:twoCellAnchor>
  <xdr:twoCellAnchor>
    <xdr:from>
      <xdr:col>3</xdr:col>
      <xdr:colOff>1005077</xdr:colOff>
      <xdr:row>0</xdr:row>
      <xdr:rowOff>69850</xdr:rowOff>
    </xdr:from>
    <xdr:to>
      <xdr:col>3</xdr:col>
      <xdr:colOff>1158072</xdr:colOff>
      <xdr:row>0</xdr:row>
      <xdr:rowOff>222250</xdr:rowOff>
    </xdr:to>
    <xdr:pic>
      <xdr:nvPicPr>
        <xdr:cNvPr id="102" name="nav_back" descr="nav_back"/>
        <xdr:cNvPicPr>
          <a:picLocks noChangeAspect="1"/>
        </xdr:cNvPicPr>
      </xdr:nvPicPr>
      <xdr:blipFill>
        <a:blip r:embed="rId1">
          <a:extLst/>
        </a:blip>
        <a:stretch>
          <a:fillRect/>
        </a:stretch>
      </xdr:blipFill>
      <xdr:spPr>
        <a:xfrm>
          <a:off x="1335277" y="69850"/>
          <a:ext cx="152996" cy="152400"/>
        </a:xfrm>
        <a:prstGeom prst="rect">
          <a:avLst/>
        </a:prstGeom>
        <a:ln w="12700" cap="flat">
          <a:noFill/>
          <a:miter lim="400000"/>
        </a:ln>
        <a:effectLst/>
      </xdr:spPr>
    </xdr:pic>
    <xdr:clientData/>
  </xdr:twoCellAnchor>
  <xdr:twoCellAnchor>
    <xdr:from>
      <xdr:col>3</xdr:col>
      <xdr:colOff>1368216</xdr:colOff>
      <xdr:row>0</xdr:row>
      <xdr:rowOff>0</xdr:rowOff>
    </xdr:from>
    <xdr:to>
      <xdr:col>4</xdr:col>
      <xdr:colOff>61132</xdr:colOff>
      <xdr:row>1</xdr:row>
      <xdr:rowOff>40005</xdr:rowOff>
    </xdr:to>
    <xdr:sp>
      <xdr:nvSpPr>
        <xdr:cNvPr id="103" name="nav_sec_1"/>
        <xdr:cNvSpPr txBox="1"/>
      </xdr:nvSpPr>
      <xdr:spPr>
        <a:xfrm>
          <a:off x="1698416" y="-20003"/>
          <a:ext cx="1169417"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FIND A TOOL</a:t>
          </a:r>
        </a:p>
      </xdr:txBody>
    </xdr:sp>
    <xdr:clientData/>
  </xdr:twoCellAnchor>
  <xdr:twoCellAnchor>
    <xdr:from>
      <xdr:col>4</xdr:col>
      <xdr:colOff>23033</xdr:colOff>
      <xdr:row>0</xdr:row>
      <xdr:rowOff>0</xdr:rowOff>
    </xdr:from>
    <xdr:to>
      <xdr:col>4</xdr:col>
      <xdr:colOff>628568</xdr:colOff>
      <xdr:row>1</xdr:row>
      <xdr:rowOff>40005</xdr:rowOff>
    </xdr:to>
    <xdr:sp>
      <xdr:nvSpPr>
        <xdr:cNvPr id="104" name="nav_sec_2"/>
        <xdr:cNvSpPr txBox="1"/>
      </xdr:nvSpPr>
      <xdr:spPr>
        <a:xfrm>
          <a:off x="2829733" y="-20003"/>
          <a:ext cx="605536"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DETAILS</a:t>
          </a:r>
        </a:p>
      </xdr:txBody>
    </xdr:sp>
    <xdr:clientData/>
  </xdr:twoCellAnchor>
  <xdr:twoCellAnchor>
    <xdr:from>
      <xdr:col>4</xdr:col>
      <xdr:colOff>590467</xdr:colOff>
      <xdr:row>0</xdr:row>
      <xdr:rowOff>0</xdr:rowOff>
    </xdr:from>
    <xdr:to>
      <xdr:col>4</xdr:col>
      <xdr:colOff>1247818</xdr:colOff>
      <xdr:row>1</xdr:row>
      <xdr:rowOff>40005</xdr:rowOff>
    </xdr:to>
    <xdr:sp>
      <xdr:nvSpPr>
        <xdr:cNvPr id="105" name="nav_sec_3"/>
        <xdr:cNvSpPr txBox="1"/>
      </xdr:nvSpPr>
      <xdr:spPr>
        <a:xfrm>
          <a:off x="3397167" y="-20003"/>
          <a:ext cx="657352" cy="306706"/>
        </a:xfrm>
        <a:prstGeom prst="rect">
          <a:avLst/>
        </a:prstGeom>
        <a:no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808080"/>
              </a:solidFill>
              <a:uFillTx/>
              <a:latin typeface="Calibri"/>
              <a:ea typeface="Calibri"/>
              <a:cs typeface="Calibri"/>
              <a:sym typeface="Calibri"/>
            </a:defRPr>
          </a:pPr>
          <a:r>
            <a:rPr b="1" baseline="0" cap="none" i="0" spc="0" strike="noStrike" sz="1000" u="none">
              <a:solidFill>
                <a:srgbClr val="808080"/>
              </a:solidFill>
              <a:uFillTx/>
              <a:latin typeface="Calibri"/>
              <a:ea typeface="Calibri"/>
              <a:cs typeface="Calibri"/>
              <a:sym typeface="Calibri"/>
            </a:rPr>
            <a:t>DATASET</a:t>
          </a:r>
        </a:p>
      </xdr:txBody>
    </xdr:sp>
    <xdr:clientData/>
  </xdr:twoCellAnchor>
  <xdr:twoCellAnchor>
    <xdr:from>
      <xdr:col>4</xdr:col>
      <xdr:colOff>1209719</xdr:colOff>
      <xdr:row>0</xdr:row>
      <xdr:rowOff>0</xdr:rowOff>
    </xdr:from>
    <xdr:to>
      <xdr:col>4</xdr:col>
      <xdr:colOff>1944795</xdr:colOff>
      <xdr:row>1</xdr:row>
      <xdr:rowOff>40005</xdr:rowOff>
    </xdr:to>
    <xdr:sp>
      <xdr:nvSpPr>
        <xdr:cNvPr id="106" name="nav_sec_4"/>
        <xdr:cNvSpPr txBox="1"/>
      </xdr:nvSpPr>
      <xdr:spPr>
        <a:xfrm>
          <a:off x="4016419" y="-20003"/>
          <a:ext cx="735077" cy="306706"/>
        </a:xfrm>
        <a:prstGeom prst="rect">
          <a:avLst/>
        </a:prstGeom>
        <a:solidFill>
          <a:srgbClr val="F2F2F2"/>
        </a:solidFill>
        <a:ln w="9525" cap="flat">
          <a:solidFill>
            <a:srgbClr val="D9D9D9"/>
          </a:solidFill>
          <a:prstDash val="solid"/>
          <a:round/>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000" u="none">
              <a:solidFill>
                <a:srgbClr val="005E9E"/>
              </a:solidFill>
              <a:uFillTx/>
              <a:latin typeface="Calibri"/>
              <a:ea typeface="Calibri"/>
              <a:cs typeface="Calibri"/>
              <a:sym typeface="Calibri"/>
            </a:defRPr>
          </a:pPr>
          <a:r>
            <a:rPr b="1" baseline="0" cap="none" i="0" spc="0" strike="noStrike" sz="1000" u="none">
              <a:solidFill>
                <a:srgbClr val="005E9E"/>
              </a:solidFill>
              <a:uFillTx/>
              <a:latin typeface="Calibri"/>
              <a:ea typeface="Calibri"/>
              <a:cs typeface="Calibri"/>
              <a:sym typeface="Calibri"/>
            </a:rPr>
            <a:t>GLOSSARY</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s>

</file>

<file path=xl/worksheets/_rels/sheet6.xml.rels><?xml version="1.0" encoding="UTF-8"?>
<Relationships xmlns="http://schemas.openxmlformats.org/package/2006/relationships"><Relationship Id="rId1" Type="http://schemas.openxmlformats.org/officeDocument/2006/relationships/hyperlink" Target="https://committee.iso.org/sites/tc207sc1/home/projects/published/iso-14008.html" TargetMode="External"/><Relationship Id="rId2" Type="http://schemas.openxmlformats.org/officeDocument/2006/relationships/drawing" Target="../drawings/drawing5.xml"/></Relationships>

</file>

<file path=xl/worksheets/_rels/sheet7.xml.rels><?xml version="1.0" encoding="UTF-8"?>
<Relationships xmlns="http://schemas.openxmlformats.org/package/2006/relationships"><Relationship Id="rId1" Type="http://schemas.openxmlformats.org/officeDocument/2006/relationships/drawing" Target="../drawings/drawing6.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9</v>
      </c>
      <c r="C11" s="3"/>
      <c r="D11" s="3"/>
    </row>
    <row r="12">
      <c r="B12" s="4"/>
      <c r="C12" t="s" s="4">
        <v>5</v>
      </c>
      <c r="D12" t="s" s="5">
        <v>9</v>
      </c>
    </row>
    <row r="13">
      <c r="B13" t="s" s="3">
        <v>13</v>
      </c>
      <c r="C13" s="3"/>
      <c r="D13" s="3"/>
    </row>
    <row r="14">
      <c r="B14" s="4"/>
      <c r="C14" t="s" s="4">
        <v>5</v>
      </c>
      <c r="D14" t="s" s="5">
        <v>13</v>
      </c>
    </row>
    <row r="15">
      <c r="B15" t="s" s="3">
        <v>164</v>
      </c>
      <c r="C15" s="3"/>
      <c r="D15" s="3"/>
    </row>
    <row r="16">
      <c r="B16" s="4"/>
      <c r="C16" t="s" s="4">
        <v>5</v>
      </c>
      <c r="D16" t="s" s="5">
        <v>164</v>
      </c>
    </row>
    <row r="17">
      <c r="B17" t="s" s="3">
        <v>191</v>
      </c>
      <c r="C17" s="3"/>
      <c r="D17" s="3"/>
    </row>
    <row r="18">
      <c r="B18" s="4"/>
      <c r="C18" t="s" s="4">
        <v>5</v>
      </c>
      <c r="D18" t="s" s="5">
        <v>191</v>
      </c>
    </row>
    <row r="19">
      <c r="B19" t="s" s="3">
        <v>828</v>
      </c>
      <c r="C19" s="3"/>
      <c r="D19" s="3"/>
    </row>
    <row r="20">
      <c r="B20" s="4"/>
      <c r="C20" t="s" s="4">
        <v>5</v>
      </c>
      <c r="D20" t="s" s="5">
        <v>828</v>
      </c>
    </row>
  </sheetData>
  <mergeCells count="1">
    <mergeCell ref="B3:D3"/>
  </mergeCells>
  <hyperlinks>
    <hyperlink ref="D10" location="'Enable_Macros'!R1C1" tooltip="" display="Enable_Macros"/>
    <hyperlink ref="D12" location="'Welcome'!R1C1" tooltip="" display="Welcome"/>
    <hyperlink ref="D14" location="'Find A Tool'!R1C1" tooltip="" display="Find A Tool"/>
    <hyperlink ref="D16" location="'Details'!R1C1" tooltip="" display="Details"/>
    <hyperlink ref="D18" location="'Dataset'!R1C1" tooltip="" display="Dataset"/>
    <hyperlink ref="D20" location="'Glossary'!R1C1" tooltip="" display="Glossary"/>
  </hyperlinks>
</worksheet>
</file>

<file path=xl/worksheets/sheet2.xml><?xml version="1.0" encoding="utf-8"?>
<worksheet xmlns:r="http://schemas.openxmlformats.org/officeDocument/2006/relationships" xmlns="http://schemas.openxmlformats.org/spreadsheetml/2006/main">
  <dimension ref="A1:N10"/>
  <sheetViews>
    <sheetView workbookViewId="0" showGridLines="0" defaultGridColor="1"/>
  </sheetViews>
  <sheetFormatPr defaultColWidth="8.83333" defaultRowHeight="15" customHeight="1" outlineLevelRow="0" outlineLevelCol="0"/>
  <cols>
    <col min="1" max="1" hidden="1" width="8.83333" style="6" customWidth="1"/>
    <col min="2" max="2" width="18" style="6" customWidth="1"/>
    <col min="3" max="14" width="8.85156" style="6" customWidth="1"/>
    <col min="15" max="256" width="8.85156" style="6" customWidth="1"/>
  </cols>
  <sheetData>
    <row r="1" ht="26.25" customHeight="1">
      <c r="A1" s="7"/>
      <c r="B1" s="8"/>
      <c r="C1" s="9"/>
      <c r="D1" s="9"/>
      <c r="E1" s="9"/>
      <c r="F1" s="9"/>
      <c r="G1" s="9"/>
      <c r="H1" s="9"/>
      <c r="I1" s="9"/>
      <c r="J1" s="9"/>
      <c r="K1" s="9"/>
      <c r="L1" s="9"/>
      <c r="M1" s="9"/>
      <c r="N1" s="10"/>
    </row>
    <row r="2" ht="75" customHeight="1">
      <c r="A2" s="11"/>
      <c r="B2" s="12"/>
      <c r="C2" s="13"/>
      <c r="D2" s="13"/>
      <c r="E2" s="13"/>
      <c r="F2" s="13"/>
      <c r="G2" s="13"/>
      <c r="H2" s="13"/>
      <c r="I2" s="13"/>
      <c r="J2" s="13"/>
      <c r="K2" s="13"/>
      <c r="L2" s="13"/>
      <c r="M2" s="13"/>
      <c r="N2" s="14"/>
    </row>
    <row r="3" ht="23.25" customHeight="1">
      <c r="A3" s="11"/>
      <c r="B3" s="12"/>
      <c r="C3" s="13"/>
      <c r="D3" s="13"/>
      <c r="E3" s="13"/>
      <c r="F3" s="13"/>
      <c r="G3" s="13"/>
      <c r="H3" t="s" s="15">
        <v>6</v>
      </c>
      <c r="I3" s="13"/>
      <c r="J3" s="13"/>
      <c r="K3" s="13"/>
      <c r="L3" s="13"/>
      <c r="M3" s="13"/>
      <c r="N3" s="14"/>
    </row>
    <row r="4" ht="18.75" customHeight="1">
      <c r="A4" s="11"/>
      <c r="B4" s="12"/>
      <c r="C4" s="13"/>
      <c r="D4" s="13"/>
      <c r="E4" s="13"/>
      <c r="F4" s="13"/>
      <c r="G4" s="13"/>
      <c r="H4" s="13"/>
      <c r="I4" s="13"/>
      <c r="J4" s="13"/>
      <c r="K4" s="13"/>
      <c r="L4" s="13"/>
      <c r="M4" s="13"/>
      <c r="N4" s="14"/>
    </row>
    <row r="5" ht="13.5" customHeight="1">
      <c r="A5" s="11"/>
      <c r="B5" s="12"/>
      <c r="C5" s="13"/>
      <c r="D5" s="13"/>
      <c r="E5" s="13"/>
      <c r="F5" s="13"/>
      <c r="G5" s="13"/>
      <c r="H5" t="s" s="16">
        <v>7</v>
      </c>
      <c r="I5" s="13"/>
      <c r="J5" s="13"/>
      <c r="K5" s="13"/>
      <c r="L5" s="13"/>
      <c r="M5" s="13"/>
      <c r="N5" s="14"/>
    </row>
    <row r="6" ht="39" customHeight="1">
      <c r="A6" s="11"/>
      <c r="B6" s="12"/>
      <c r="C6" s="13"/>
      <c r="D6" s="13"/>
      <c r="E6" s="13"/>
      <c r="F6" s="13"/>
      <c r="G6" s="13"/>
      <c r="H6" t="s" s="17">
        <v>8</v>
      </c>
      <c r="I6" s="13"/>
      <c r="J6" s="13"/>
      <c r="K6" s="13"/>
      <c r="L6" s="13"/>
      <c r="M6" s="13"/>
      <c r="N6" s="14"/>
    </row>
    <row r="7" ht="15" customHeight="1">
      <c r="A7" s="11"/>
      <c r="B7" s="12"/>
      <c r="C7" s="13"/>
      <c r="D7" s="13"/>
      <c r="E7" s="13"/>
      <c r="F7" s="13"/>
      <c r="G7" s="13"/>
      <c r="H7" s="13"/>
      <c r="I7" s="13"/>
      <c r="J7" s="13"/>
      <c r="K7" s="13"/>
      <c r="L7" s="13"/>
      <c r="M7" s="13"/>
      <c r="N7" s="14"/>
    </row>
    <row r="8" ht="26.25" customHeight="1">
      <c r="A8" s="11"/>
      <c r="B8" s="12"/>
      <c r="C8" s="13"/>
      <c r="D8" s="13"/>
      <c r="E8" s="13"/>
      <c r="F8" s="13"/>
      <c r="G8" s="13"/>
      <c r="H8" s="13"/>
      <c r="I8" s="13"/>
      <c r="J8" s="13"/>
      <c r="K8" s="13"/>
      <c r="L8" s="13"/>
      <c r="M8" s="13"/>
      <c r="N8" s="14"/>
    </row>
    <row r="9" ht="15" customHeight="1">
      <c r="A9" s="11"/>
      <c r="B9" s="12"/>
      <c r="C9" s="13"/>
      <c r="D9" s="13"/>
      <c r="E9" s="13"/>
      <c r="F9" s="13"/>
      <c r="G9" s="13"/>
      <c r="H9" s="13"/>
      <c r="I9" s="13"/>
      <c r="J9" s="13"/>
      <c r="K9" s="13"/>
      <c r="L9" s="13"/>
      <c r="M9" s="13"/>
      <c r="N9" s="14"/>
    </row>
    <row r="10" ht="15" customHeight="1">
      <c r="A10" s="18"/>
      <c r="B10" s="19"/>
      <c r="C10" s="20"/>
      <c r="D10" s="20"/>
      <c r="E10" s="20"/>
      <c r="F10" s="20"/>
      <c r="G10" s="20"/>
      <c r="H10" s="20"/>
      <c r="I10" s="20"/>
      <c r="J10" s="20"/>
      <c r="K10" s="20"/>
      <c r="L10" s="20"/>
      <c r="M10" s="20"/>
      <c r="N10" s="21"/>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J21"/>
  <sheetViews>
    <sheetView workbookViewId="0" showGridLines="0" defaultGridColor="1"/>
  </sheetViews>
  <sheetFormatPr defaultColWidth="8.83333" defaultRowHeight="15" customHeight="1" outlineLevelRow="0" outlineLevelCol="0"/>
  <cols>
    <col min="1" max="1" hidden="1" width="8.83333" style="22" customWidth="1"/>
    <col min="2" max="2" width="5" style="22" customWidth="1"/>
    <col min="3" max="3" width="3.85156" style="22" customWidth="1"/>
    <col min="4" max="4" width="24" style="22" customWidth="1"/>
    <col min="5" max="5" width="29.1719" style="22" customWidth="1"/>
    <col min="6" max="6" width="37" style="22" customWidth="1"/>
    <col min="7" max="7" width="28.1719" style="22" customWidth="1"/>
    <col min="8" max="8" width="28.5" style="22" customWidth="1"/>
    <col min="9" max="9" width="5" style="22" customWidth="1"/>
    <col min="10" max="10" width="3.85156" style="22" customWidth="1"/>
    <col min="11" max="256" width="8.85156" style="22" customWidth="1"/>
  </cols>
  <sheetData>
    <row r="1" ht="24" customHeight="1">
      <c r="A1" s="7"/>
      <c r="B1" s="23"/>
      <c r="C1" s="24"/>
      <c r="D1" s="25"/>
      <c r="E1" s="25"/>
      <c r="F1" s="25"/>
      <c r="G1" s="26"/>
      <c r="H1" s="26"/>
      <c r="I1" s="25"/>
      <c r="J1" s="27"/>
    </row>
    <row r="2" ht="98.25" customHeight="1">
      <c r="A2" s="11"/>
      <c r="B2" s="12"/>
      <c r="C2" s="28"/>
      <c r="D2" s="13"/>
      <c r="E2" s="13"/>
      <c r="F2" s="13"/>
      <c r="G2" s="13"/>
      <c r="H2" s="13"/>
      <c r="I2" s="28"/>
      <c r="J2" s="29"/>
    </row>
    <row r="3" ht="25.5" customHeight="1">
      <c r="A3" s="11"/>
      <c r="B3" s="12"/>
      <c r="C3" s="28"/>
      <c r="D3" t="s" s="30">
        <v>6</v>
      </c>
      <c r="E3" s="13"/>
      <c r="F3" s="13"/>
      <c r="G3" s="13"/>
      <c r="H3" s="31"/>
      <c r="I3" s="28"/>
      <c r="J3" s="29"/>
    </row>
    <row r="4" ht="17.25" customHeight="1">
      <c r="A4" s="11"/>
      <c r="B4" s="12"/>
      <c r="C4" s="28"/>
      <c r="D4" t="s" s="32">
        <v>10</v>
      </c>
      <c r="E4" s="13"/>
      <c r="F4" s="13"/>
      <c r="G4" s="13"/>
      <c r="H4" s="13"/>
      <c r="I4" s="28"/>
      <c r="J4" s="29"/>
    </row>
    <row r="5" ht="13.5" customHeight="1">
      <c r="A5" s="11"/>
      <c r="B5" s="12"/>
      <c r="C5" s="28"/>
      <c r="D5" s="33"/>
      <c r="E5" s="13"/>
      <c r="F5" s="13"/>
      <c r="G5" s="13"/>
      <c r="H5" s="13"/>
      <c r="I5" s="28"/>
      <c r="J5" s="29"/>
    </row>
    <row r="6" ht="35.25" customHeight="1">
      <c r="A6" s="11"/>
      <c r="B6" s="12"/>
      <c r="C6" s="28"/>
      <c r="D6" s="33"/>
      <c r="E6" s="13"/>
      <c r="F6" s="13"/>
      <c r="G6" s="13"/>
      <c r="H6" s="13"/>
      <c r="I6" s="28"/>
      <c r="J6" s="29"/>
    </row>
    <row r="7" ht="185.25" customHeight="1">
      <c r="A7" s="11"/>
      <c r="B7" s="12"/>
      <c r="C7" s="28"/>
      <c r="D7" t="s" s="34">
        <v>11</v>
      </c>
      <c r="E7" s="35"/>
      <c r="F7" s="35"/>
      <c r="G7" s="35"/>
      <c r="H7" s="35"/>
      <c r="I7" s="28"/>
      <c r="J7" s="29"/>
    </row>
    <row r="8" ht="16.5" customHeight="1" hidden="1">
      <c r="A8" s="11"/>
      <c r="B8" s="12"/>
      <c r="C8" s="28"/>
      <c r="D8" s="35"/>
      <c r="E8" s="35"/>
      <c r="F8" s="35"/>
      <c r="G8" s="35"/>
      <c r="H8" s="35"/>
      <c r="I8" s="28"/>
      <c r="J8" s="29"/>
    </row>
    <row r="9" ht="9.75" customHeight="1">
      <c r="A9" s="11"/>
      <c r="B9" s="12"/>
      <c r="C9" s="28"/>
      <c r="D9" s="36"/>
      <c r="E9" s="36"/>
      <c r="F9" s="36"/>
      <c r="G9" s="36"/>
      <c r="H9" s="36"/>
      <c r="I9" s="28"/>
      <c r="J9" s="29"/>
    </row>
    <row r="10" ht="25.5" customHeight="1">
      <c r="A10" s="11"/>
      <c r="B10" s="12"/>
      <c r="C10" s="28"/>
      <c r="D10" s="37"/>
      <c r="E10" s="38"/>
      <c r="F10" s="38"/>
      <c r="G10" s="38"/>
      <c r="H10" s="38"/>
      <c r="I10" s="28"/>
      <c r="J10" s="29"/>
    </row>
    <row r="11" ht="8.25" customHeight="1">
      <c r="A11" s="11"/>
      <c r="B11" s="12"/>
      <c r="C11" s="28"/>
      <c r="D11" s="38"/>
      <c r="E11" s="38"/>
      <c r="F11" s="38"/>
      <c r="G11" s="38"/>
      <c r="H11" s="38"/>
      <c r="I11" s="28"/>
      <c r="J11" s="29"/>
    </row>
    <row r="12" ht="29.25" customHeight="1">
      <c r="A12" s="11"/>
      <c r="B12" s="12"/>
      <c r="C12" s="28"/>
      <c r="D12" s="33"/>
      <c r="E12" s="13"/>
      <c r="F12" s="13"/>
      <c r="G12" s="13"/>
      <c r="H12" s="13"/>
      <c r="I12" s="28"/>
      <c r="J12" s="29"/>
    </row>
    <row r="13" ht="29.25" customHeight="1">
      <c r="A13" s="11"/>
      <c r="B13" s="12"/>
      <c r="C13" s="28"/>
      <c r="D13" s="33"/>
      <c r="E13" s="13"/>
      <c r="F13" s="13"/>
      <c r="G13" s="13"/>
      <c r="H13" s="13"/>
      <c r="I13" s="28"/>
      <c r="J13" s="29"/>
    </row>
    <row r="14" ht="19.5" customHeight="1">
      <c r="A14" s="11"/>
      <c r="B14" s="12"/>
      <c r="C14" s="28"/>
      <c r="D14" s="33"/>
      <c r="E14" s="13"/>
      <c r="F14" s="13"/>
      <c r="G14" s="13"/>
      <c r="H14" s="13"/>
      <c r="I14" s="28"/>
      <c r="J14" s="29"/>
    </row>
    <row r="15" ht="15" customHeight="1">
      <c r="A15" s="11"/>
      <c r="B15" s="12"/>
      <c r="C15" s="28"/>
      <c r="D15" s="13"/>
      <c r="E15" s="13"/>
      <c r="F15" s="13"/>
      <c r="G15" s="13"/>
      <c r="H15" s="13"/>
      <c r="I15" s="28"/>
      <c r="J15" s="29"/>
    </row>
    <row r="16" ht="15" customHeight="1">
      <c r="A16" s="11"/>
      <c r="B16" s="39"/>
      <c r="C16" s="28"/>
      <c r="D16" s="13"/>
      <c r="E16" s="13"/>
      <c r="F16" s="13"/>
      <c r="G16" s="40"/>
      <c r="H16" s="40"/>
      <c r="I16" s="41"/>
      <c r="J16" s="29"/>
    </row>
    <row r="17" ht="15" customHeight="1">
      <c r="A17" s="11"/>
      <c r="B17" s="12"/>
      <c r="C17" s="28"/>
      <c r="D17" s="13"/>
      <c r="E17" s="13"/>
      <c r="F17" s="13"/>
      <c r="G17" s="13"/>
      <c r="H17" s="13"/>
      <c r="I17" s="28"/>
      <c r="J17" s="29"/>
    </row>
    <row r="18" ht="15" customHeight="1">
      <c r="A18" s="11"/>
      <c r="B18" s="12"/>
      <c r="C18" s="28"/>
      <c r="D18" s="13"/>
      <c r="E18" s="13"/>
      <c r="F18" s="13"/>
      <c r="G18" s="13"/>
      <c r="H18" s="13"/>
      <c r="I18" s="28"/>
      <c r="J18" s="29"/>
    </row>
    <row r="19" ht="15" customHeight="1">
      <c r="A19" s="11"/>
      <c r="B19" s="12"/>
      <c r="C19" s="28"/>
      <c r="D19" s="13"/>
      <c r="E19" s="13"/>
      <c r="F19" s="13"/>
      <c r="G19" s="13"/>
      <c r="H19" s="13"/>
      <c r="I19" s="28"/>
      <c r="J19" s="29"/>
    </row>
    <row r="20" ht="15" customHeight="1">
      <c r="A20" s="11"/>
      <c r="B20" s="12"/>
      <c r="C20" s="28"/>
      <c r="D20" s="13"/>
      <c r="E20" s="13"/>
      <c r="F20" s="13"/>
      <c r="G20" s="13"/>
      <c r="H20" s="13"/>
      <c r="I20" s="28"/>
      <c r="J20" s="29"/>
    </row>
    <row r="21" ht="15" customHeight="1">
      <c r="A21" t="s" s="42">
        <v>12</v>
      </c>
      <c r="B21" s="19"/>
      <c r="C21" s="43"/>
      <c r="D21" s="20"/>
      <c r="E21" s="20"/>
      <c r="F21" s="20"/>
      <c r="G21" s="20"/>
      <c r="H21" s="20"/>
      <c r="I21" s="43"/>
      <c r="J21" s="44"/>
    </row>
  </sheetData>
  <pageMargins left="0.289589" right="0.289589" top="0.629921" bottom="0.393701" header="0.11811" footer="0.3"/>
  <pageSetup firstPageNumber="1" fitToHeight="1" fitToWidth="1" scale="100" useFirstPageNumber="0" orientation="portrait" pageOrder="downThenOver"/>
  <headerFooter>
    <oddHeader>&amp;R&amp;"Calibri,Regular"&amp;10&amp;K808080Inclusive Internet Index 2018</oddHead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L187"/>
  <sheetViews>
    <sheetView workbookViewId="0" showGridLines="0" defaultGridColor="1"/>
  </sheetViews>
  <sheetFormatPr defaultColWidth="8.83333" defaultRowHeight="15" customHeight="1" outlineLevelRow="0" outlineLevelCol="0"/>
  <cols>
    <col min="1" max="1" hidden="1" width="8.83333" style="45" customWidth="1"/>
    <col min="2" max="2" width="4.35156" style="45" customWidth="1"/>
    <col min="3" max="4" hidden="1" width="8.83333" style="45" customWidth="1"/>
    <col min="5" max="5" width="46.3516" style="45" customWidth="1"/>
    <col min="6" max="6" width="22.8516" style="45" customWidth="1"/>
    <col min="7" max="7" width="18.5" style="45" customWidth="1"/>
    <col min="8" max="8" width="28.8516" style="45" customWidth="1"/>
    <col min="9" max="9" width="43.8516" style="45" customWidth="1"/>
    <col min="10" max="10" width="34" style="45" customWidth="1"/>
    <col min="11" max="11" width="27.3516" style="45" customWidth="1"/>
    <col min="12" max="12" width="26.3516" style="45" customWidth="1"/>
    <col min="13" max="256" width="8.85156" style="45" customWidth="1"/>
  </cols>
  <sheetData>
    <row r="1" ht="21" customHeight="1">
      <c r="A1" s="7"/>
      <c r="B1" s="8"/>
      <c r="C1" s="46"/>
      <c r="D1" s="9"/>
      <c r="E1" s="9"/>
      <c r="F1" s="9"/>
      <c r="G1" s="46"/>
      <c r="H1" s="46"/>
      <c r="I1" s="9"/>
      <c r="J1" s="9"/>
      <c r="K1" s="9"/>
      <c r="L1" s="10"/>
    </row>
    <row r="2" ht="8" customHeight="1">
      <c r="A2" t="s" s="47">
        <v>14</v>
      </c>
      <c r="B2" s="12"/>
      <c r="C2" s="28"/>
      <c r="D2" s="13"/>
      <c r="E2" s="13"/>
      <c r="F2" s="13"/>
      <c r="G2" s="28"/>
      <c r="H2" s="28"/>
      <c r="I2" s="13"/>
      <c r="J2" s="13"/>
      <c r="K2" s="13"/>
      <c r="L2" s="14"/>
    </row>
    <row r="3" ht="8" customHeight="1">
      <c r="A3" s="11"/>
      <c r="B3" s="12"/>
      <c r="C3" s="28"/>
      <c r="D3" s="13"/>
      <c r="E3" s="13"/>
      <c r="F3" s="13"/>
      <c r="G3" s="28"/>
      <c r="H3" s="28"/>
      <c r="I3" s="13"/>
      <c r="J3" s="13"/>
      <c r="K3" s="13"/>
      <c r="L3" s="14"/>
    </row>
    <row r="4" ht="9.95" customHeight="1">
      <c r="A4" t="s" s="47">
        <v>15</v>
      </c>
      <c r="B4" s="48"/>
      <c r="C4" s="49"/>
      <c r="D4" s="13"/>
      <c r="E4" s="13"/>
      <c r="F4" s="13"/>
      <c r="G4" s="28"/>
      <c r="H4" s="28"/>
      <c r="I4" s="13"/>
      <c r="J4" s="13"/>
      <c r="K4" s="13"/>
      <c r="L4" s="14"/>
    </row>
    <row r="5" ht="15" customHeight="1" hidden="1">
      <c r="A5" t="s" s="47">
        <f>IF(B5="","H","")</f>
        <v>16</v>
      </c>
      <c r="B5" s="48"/>
      <c r="C5" s="49"/>
      <c r="D5" s="13"/>
      <c r="E5" s="13"/>
      <c r="F5" s="13"/>
      <c r="G5" s="28"/>
      <c r="H5" s="28"/>
      <c r="I5" s="13"/>
      <c r="J5" s="13"/>
      <c r="K5" s="13"/>
      <c r="L5" s="14"/>
    </row>
    <row r="6" ht="21.95" customHeight="1" hidden="1">
      <c r="A6" t="s" s="47">
        <f>IF(B6="","H","")</f>
        <v>16</v>
      </c>
      <c r="B6" s="48"/>
      <c r="C6" s="49"/>
      <c r="D6" s="13"/>
      <c r="E6" s="13"/>
      <c r="F6" s="13"/>
      <c r="G6" s="28"/>
      <c r="H6" s="28"/>
      <c r="I6" s="13"/>
      <c r="J6" s="13"/>
      <c r="K6" s="13"/>
      <c r="L6" s="14"/>
    </row>
    <row r="7" ht="15" customHeight="1" hidden="1">
      <c r="A7" t="s" s="47">
        <v>16</v>
      </c>
      <c r="B7" s="12"/>
      <c r="C7" s="28"/>
      <c r="D7" s="13"/>
      <c r="E7" s="13"/>
      <c r="F7" s="13"/>
      <c r="G7" s="28"/>
      <c r="H7" s="28"/>
      <c r="I7" s="13"/>
      <c r="J7" s="13"/>
      <c r="K7" s="13"/>
      <c r="L7" s="14"/>
    </row>
    <row r="8" ht="15" customHeight="1" hidden="1">
      <c r="A8" t="s" s="47">
        <v>16</v>
      </c>
      <c r="B8" s="12"/>
      <c r="C8" t="s" s="50">
        <v>16</v>
      </c>
      <c r="D8" t="s" s="51">
        <v>16</v>
      </c>
      <c r="E8" s="13"/>
      <c r="F8" s="13"/>
      <c r="G8" s="28"/>
      <c r="H8" s="28"/>
      <c r="I8" s="13"/>
      <c r="J8" s="13"/>
      <c r="K8" s="13"/>
      <c r="L8" s="14"/>
    </row>
    <row r="9" ht="15" customHeight="1" hidden="1">
      <c r="A9" t="s" s="47">
        <v>16</v>
      </c>
      <c r="B9" s="12"/>
      <c r="C9" t="s" s="50">
        <v>17</v>
      </c>
      <c r="D9" s="13"/>
      <c r="E9" t="s" s="52">
        <v>18</v>
      </c>
      <c r="F9" t="s" s="52">
        <v>18</v>
      </c>
      <c r="G9" t="s" s="53">
        <v>18</v>
      </c>
      <c r="H9" t="s" s="53">
        <v>18</v>
      </c>
      <c r="I9" t="s" s="52">
        <v>18</v>
      </c>
      <c r="J9" t="s" s="52">
        <v>18</v>
      </c>
      <c r="K9" t="s" s="52">
        <v>18</v>
      </c>
      <c r="L9" t="s" s="54">
        <v>18</v>
      </c>
    </row>
    <row r="10" ht="15" customHeight="1">
      <c r="A10" s="11"/>
      <c r="B10" s="12"/>
      <c r="C10" s="28"/>
      <c r="D10" s="13"/>
      <c r="E10" s="13"/>
      <c r="F10" s="13"/>
      <c r="G10" s="28"/>
      <c r="H10" s="28"/>
      <c r="I10" s="13"/>
      <c r="J10" s="13"/>
      <c r="K10" s="13"/>
      <c r="L10" s="14"/>
    </row>
    <row r="11" ht="15" customHeight="1">
      <c r="A11" s="11"/>
      <c r="B11" s="12"/>
      <c r="C11" s="28"/>
      <c r="D11" s="13"/>
      <c r="E11" t="s" s="55">
        <v>19</v>
      </c>
      <c r="F11" s="13"/>
      <c r="G11" s="28"/>
      <c r="H11" s="28"/>
      <c r="I11" s="13"/>
      <c r="J11" s="13"/>
      <c r="K11" s="13"/>
      <c r="L11" s="14"/>
    </row>
    <row r="12" ht="15" customHeight="1">
      <c r="A12" s="11"/>
      <c r="B12" s="12"/>
      <c r="C12" s="28"/>
      <c r="D12" s="13"/>
      <c r="E12" t="s" s="56">
        <v>20</v>
      </c>
      <c r="F12" s="13"/>
      <c r="G12" s="28"/>
      <c r="H12" s="28"/>
      <c r="I12" s="13"/>
      <c r="J12" s="13"/>
      <c r="K12" s="13"/>
      <c r="L12" s="14"/>
    </row>
    <row r="13" ht="8.25" customHeight="1">
      <c r="A13" s="11"/>
      <c r="B13" s="12"/>
      <c r="C13" s="28"/>
      <c r="D13" s="13"/>
      <c r="E13" s="57"/>
      <c r="F13" s="13"/>
      <c r="G13" s="28"/>
      <c r="H13" s="28"/>
      <c r="I13" s="13"/>
      <c r="J13" s="13"/>
      <c r="K13" s="13"/>
      <c r="L13" s="14"/>
    </row>
    <row r="14" ht="8.25" customHeight="1">
      <c r="A14" s="11"/>
      <c r="B14" s="12"/>
      <c r="C14" s="28"/>
      <c r="D14" s="13"/>
      <c r="E14" s="13"/>
      <c r="F14" s="13"/>
      <c r="G14" s="28"/>
      <c r="H14" s="28"/>
      <c r="I14" s="13"/>
      <c r="J14" s="13"/>
      <c r="K14" s="13"/>
      <c r="L14" s="14"/>
    </row>
    <row r="15" ht="30" customHeight="1">
      <c r="A15" s="11"/>
      <c r="B15" s="12"/>
      <c r="C15" s="28"/>
      <c r="D15" s="13"/>
      <c r="E15" s="13"/>
      <c r="F15" s="13"/>
      <c r="G15" s="28"/>
      <c r="H15" s="28"/>
      <c r="I15" s="13"/>
      <c r="J15" s="13"/>
      <c r="K15" s="13"/>
      <c r="L15" s="14"/>
    </row>
    <row r="16" ht="9.95" customHeight="1">
      <c r="A16" s="11"/>
      <c r="B16" s="12"/>
      <c r="C16" s="28"/>
      <c r="D16" s="13"/>
      <c r="E16" s="13"/>
      <c r="F16" s="13"/>
      <c r="G16" s="28"/>
      <c r="H16" s="28"/>
      <c r="I16" s="13"/>
      <c r="J16" s="13"/>
      <c r="K16" s="13"/>
      <c r="L16" s="14"/>
    </row>
    <row r="17" ht="30" customHeight="1">
      <c r="A17" s="11"/>
      <c r="B17" s="12"/>
      <c r="C17" s="28"/>
      <c r="D17" s="13"/>
      <c r="E17" s="13"/>
      <c r="F17" s="13"/>
      <c r="G17" s="28"/>
      <c r="H17" s="28"/>
      <c r="I17" s="13"/>
      <c r="J17" s="13"/>
      <c r="K17" s="13"/>
      <c r="L17" s="14"/>
    </row>
    <row r="18" ht="9.95" customHeight="1">
      <c r="A18" s="11"/>
      <c r="B18" s="12"/>
      <c r="C18" s="28"/>
      <c r="D18" s="13"/>
      <c r="E18" s="13"/>
      <c r="F18" s="13"/>
      <c r="G18" s="28"/>
      <c r="H18" s="28"/>
      <c r="I18" s="13"/>
      <c r="J18" s="13"/>
      <c r="K18" s="13"/>
      <c r="L18" s="14"/>
    </row>
    <row r="19" ht="30" customHeight="1">
      <c r="A19" s="11"/>
      <c r="B19" s="12"/>
      <c r="C19" s="28"/>
      <c r="D19" s="13"/>
      <c r="E19" s="13"/>
      <c r="F19" s="13"/>
      <c r="G19" s="28"/>
      <c r="H19" s="28"/>
      <c r="I19" s="13"/>
      <c r="J19" s="13"/>
      <c r="K19" s="13"/>
      <c r="L19" s="14"/>
    </row>
    <row r="20" ht="9.95" customHeight="1">
      <c r="A20" s="11"/>
      <c r="B20" s="12"/>
      <c r="C20" s="28"/>
      <c r="D20" s="13"/>
      <c r="E20" s="13"/>
      <c r="F20" s="13"/>
      <c r="G20" s="28"/>
      <c r="H20" s="28"/>
      <c r="I20" s="13"/>
      <c r="J20" s="13"/>
      <c r="K20" s="13"/>
      <c r="L20" s="14"/>
    </row>
    <row r="21" ht="30" customHeight="1">
      <c r="A21" s="11"/>
      <c r="B21" s="12"/>
      <c r="C21" s="28"/>
      <c r="D21" s="13"/>
      <c r="E21" s="13"/>
      <c r="F21" s="13"/>
      <c r="G21" s="28"/>
      <c r="H21" s="28"/>
      <c r="I21" s="13"/>
      <c r="J21" s="13"/>
      <c r="K21" s="13"/>
      <c r="L21" s="14"/>
    </row>
    <row r="22" ht="9.95" customHeight="1">
      <c r="A22" s="11"/>
      <c r="B22" s="12"/>
      <c r="C22" s="28"/>
      <c r="D22" s="13"/>
      <c r="E22" s="13"/>
      <c r="F22" s="13"/>
      <c r="G22" s="28"/>
      <c r="H22" s="28"/>
      <c r="I22" s="13"/>
      <c r="J22" s="13"/>
      <c r="K22" s="13"/>
      <c r="L22" s="14"/>
    </row>
    <row r="23" ht="30" customHeight="1">
      <c r="A23" s="11"/>
      <c r="B23" s="12"/>
      <c r="C23" s="28"/>
      <c r="D23" s="13"/>
      <c r="E23" s="13"/>
      <c r="F23" s="13"/>
      <c r="G23" s="28"/>
      <c r="H23" s="28"/>
      <c r="I23" s="13"/>
      <c r="J23" s="13"/>
      <c r="K23" s="13"/>
      <c r="L23" s="14"/>
    </row>
    <row r="24" ht="9.95" customHeight="1">
      <c r="A24" s="11"/>
      <c r="B24" s="12"/>
      <c r="C24" s="28"/>
      <c r="D24" s="13"/>
      <c r="E24" s="13"/>
      <c r="F24" s="13"/>
      <c r="G24" s="28"/>
      <c r="H24" s="28"/>
      <c r="I24" s="13"/>
      <c r="J24" s="13"/>
      <c r="K24" s="13"/>
      <c r="L24" s="14"/>
    </row>
    <row r="25" ht="19.5" customHeight="1">
      <c r="A25" s="11"/>
      <c r="B25" s="12"/>
      <c r="C25" s="28"/>
      <c r="D25" s="13"/>
      <c r="E25" t="s" s="55">
        <v>21</v>
      </c>
      <c r="F25" s="13"/>
      <c r="G25" s="28"/>
      <c r="H25" s="28"/>
      <c r="I25" s="13"/>
      <c r="J25" s="13"/>
      <c r="K25" s="13"/>
      <c r="L25" s="14"/>
    </row>
    <row r="26" ht="8" customHeight="1">
      <c r="A26" s="11"/>
      <c r="B26" s="12"/>
      <c r="C26" s="28"/>
      <c r="D26" s="13"/>
      <c r="E26" s="58"/>
      <c r="F26" s="13"/>
      <c r="G26" s="28"/>
      <c r="H26" s="28"/>
      <c r="I26" s="13"/>
      <c r="J26" s="13"/>
      <c r="K26" s="13"/>
      <c r="L26" s="14"/>
    </row>
    <row r="27" ht="15" customHeight="1">
      <c r="A27" s="11"/>
      <c r="B27" s="12"/>
      <c r="C27" s="28"/>
      <c r="D27" s="13"/>
      <c r="E27" t="s" s="56">
        <f>IF($D$32=0,"No tools match your criteria",CONCATENATE("The following tools match your criteria (",$D$32,")"))</f>
        <v>22</v>
      </c>
      <c r="F27" s="13"/>
      <c r="G27" s="28"/>
      <c r="H27" s="28"/>
      <c r="I27" s="13"/>
      <c r="J27" s="13"/>
      <c r="K27" s="13"/>
      <c r="L27" s="14"/>
    </row>
    <row r="28" ht="18" customHeight="1">
      <c r="A28" s="11"/>
      <c r="B28" s="12"/>
      <c r="C28" s="28"/>
      <c r="D28" s="13"/>
      <c r="E28" t="s" s="59">
        <v>23</v>
      </c>
      <c r="F28" s="13"/>
      <c r="G28" s="28"/>
      <c r="H28" s="28"/>
      <c r="I28" s="13"/>
      <c r="J28" s="13"/>
      <c r="K28" s="13"/>
      <c r="L28" s="14"/>
    </row>
    <row r="29" ht="9.95" customHeight="1">
      <c r="A29" s="11"/>
      <c r="B29" s="12"/>
      <c r="C29" s="28"/>
      <c r="D29" s="13"/>
      <c r="E29" s="13"/>
      <c r="F29" s="13"/>
      <c r="G29" s="28"/>
      <c r="H29" s="28"/>
      <c r="I29" s="13"/>
      <c r="J29" s="13"/>
      <c r="K29" s="13"/>
      <c r="L29" s="14"/>
    </row>
    <row r="30" ht="15" customHeight="1" hidden="1">
      <c r="A30" t="s" s="47">
        <v>16</v>
      </c>
      <c r="B30" s="12"/>
      <c r="C30" s="28"/>
      <c r="D30" t="s" s="51">
        <v>24</v>
      </c>
      <c r="E30" t="s" s="60">
        <v>25</v>
      </c>
      <c r="F30" t="s" s="60">
        <v>17</v>
      </c>
      <c r="G30" t="s" s="53">
        <v>26</v>
      </c>
      <c r="H30" t="s" s="53">
        <v>27</v>
      </c>
      <c r="I30" t="s" s="60">
        <v>28</v>
      </c>
      <c r="J30" t="s" s="60">
        <v>29</v>
      </c>
      <c r="K30" t="s" s="60">
        <v>30</v>
      </c>
      <c r="L30" t="s" s="61">
        <v>31</v>
      </c>
    </row>
    <row r="31" ht="15" customHeight="1" hidden="1">
      <c r="A31" t="s" s="47">
        <v>16</v>
      </c>
      <c r="B31" s="12"/>
      <c r="C31" s="28"/>
      <c r="D31" s="13"/>
      <c r="E31" s="62">
        <v>3</v>
      </c>
      <c r="F31" s="62">
        <v>8</v>
      </c>
      <c r="G31" s="63">
        <v>10</v>
      </c>
      <c r="H31" s="63">
        <v>29</v>
      </c>
      <c r="I31" s="62">
        <v>13</v>
      </c>
      <c r="J31" s="62">
        <v>9</v>
      </c>
      <c r="K31" s="62">
        <v>24</v>
      </c>
      <c r="L31" s="64">
        <v>27</v>
      </c>
    </row>
    <row r="32" ht="17.25" customHeight="1">
      <c r="A32" s="11"/>
      <c r="B32" s="12"/>
      <c r="C32" t="s" s="53">
        <v>32</v>
      </c>
      <c r="D32" s="65">
        <f>COUNTIF(D$33:D$182,"&gt;0")</f>
        <v>38</v>
      </c>
      <c r="E32" t="s" s="66">
        <v>33</v>
      </c>
      <c r="F32" t="s" s="66">
        <v>34</v>
      </c>
      <c r="G32" t="s" s="66">
        <v>35</v>
      </c>
      <c r="H32" t="s" s="66">
        <v>36</v>
      </c>
      <c r="I32" t="s" s="66">
        <v>37</v>
      </c>
      <c r="J32" t="s" s="66">
        <v>38</v>
      </c>
      <c r="K32" t="s" s="66">
        <v>39</v>
      </c>
      <c r="L32" t="s" s="67">
        <v>40</v>
      </c>
    </row>
    <row r="33" ht="25.5" customHeight="1">
      <c r="A33" t="s" s="47">
        <f>IF(D33=0,"H","")</f>
      </c>
      <c r="B33" s="12"/>
      <c r="C33" t="s" s="53">
        <v>41</v>
      </c>
      <c r="D33" s="68">
        <v>1</v>
      </c>
      <c r="E33" t="s" s="69">
        <v>42</v>
      </c>
      <c r="F33" t="s" s="70">
        <v>43</v>
      </c>
      <c r="G33" t="s" s="70">
        <v>44</v>
      </c>
      <c r="H33" t="s" s="70">
        <v>45</v>
      </c>
      <c r="I33" t="s" s="70">
        <v>46</v>
      </c>
      <c r="J33" t="s" s="70">
        <v>47</v>
      </c>
      <c r="K33" t="s" s="70">
        <v>48</v>
      </c>
      <c r="L33" t="s" s="71">
        <v>44</v>
      </c>
    </row>
    <row r="34" ht="25.5" customHeight="1">
      <c r="A34" t="s" s="47">
        <f>IF(D34=0,"H","")</f>
      </c>
      <c r="B34" s="12"/>
      <c r="C34" t="s" s="53">
        <v>41</v>
      </c>
      <c r="D34" s="68">
        <v>3</v>
      </c>
      <c r="E34" t="s" s="69">
        <v>49</v>
      </c>
      <c r="F34" t="s" s="70">
        <v>43</v>
      </c>
      <c r="G34" t="s" s="70">
        <v>44</v>
      </c>
      <c r="H34" t="s" s="70">
        <v>45</v>
      </c>
      <c r="I34" t="s" s="70">
        <v>50</v>
      </c>
      <c r="J34" t="s" s="70">
        <v>51</v>
      </c>
      <c r="K34" t="s" s="70">
        <v>52</v>
      </c>
      <c r="L34" t="s" s="71">
        <v>44</v>
      </c>
    </row>
    <row r="35" ht="25.5" customHeight="1" hidden="1">
      <c r="A35" t="s" s="47">
        <f>IF(D35=0,"H","")</f>
        <v>16</v>
      </c>
      <c r="B35" s="12"/>
      <c r="C35" t="s" s="53">
        <v>41</v>
      </c>
      <c r="D35" s="68">
        <v>0</v>
      </c>
      <c r="E35" s="72"/>
      <c r="F35" s="73"/>
      <c r="G35" s="73"/>
      <c r="H35" s="73"/>
      <c r="I35" s="73"/>
      <c r="J35" s="73"/>
      <c r="K35" s="73"/>
      <c r="L35" s="74"/>
    </row>
    <row r="36" ht="25.5" customHeight="1">
      <c r="A36" t="s" s="47">
        <f>IF(D36=0,"H","")</f>
      </c>
      <c r="B36" s="12"/>
      <c r="C36" t="s" s="53">
        <v>41</v>
      </c>
      <c r="D36" s="68">
        <v>6</v>
      </c>
      <c r="E36" t="s" s="69">
        <v>53</v>
      </c>
      <c r="F36" t="s" s="70">
        <v>43</v>
      </c>
      <c r="G36" t="s" s="70">
        <v>54</v>
      </c>
      <c r="H36" t="s" s="70">
        <v>45</v>
      </c>
      <c r="I36" t="s" s="70">
        <v>55</v>
      </c>
      <c r="J36" t="s" s="70">
        <v>51</v>
      </c>
      <c r="K36" t="s" s="70">
        <v>56</v>
      </c>
      <c r="L36" t="s" s="71">
        <v>44</v>
      </c>
    </row>
    <row r="37" ht="25.5" customHeight="1">
      <c r="A37" t="s" s="47">
        <f>IF(D37=0,"H","")</f>
      </c>
      <c r="B37" s="12"/>
      <c r="C37" t="s" s="53">
        <v>41</v>
      </c>
      <c r="D37" s="68">
        <v>7</v>
      </c>
      <c r="E37" t="s" s="69">
        <v>57</v>
      </c>
      <c r="F37" t="s" s="70">
        <v>43</v>
      </c>
      <c r="G37" t="s" s="70">
        <v>54</v>
      </c>
      <c r="H37" t="s" s="70">
        <v>58</v>
      </c>
      <c r="I37" t="s" s="70">
        <v>59</v>
      </c>
      <c r="J37" t="s" s="70">
        <v>51</v>
      </c>
      <c r="K37" t="s" s="70">
        <v>60</v>
      </c>
      <c r="L37" t="s" s="71">
        <v>44</v>
      </c>
    </row>
    <row r="38" ht="25.5" customHeight="1">
      <c r="A38" t="s" s="47">
        <f>IF(D38=0,"H","")</f>
      </c>
      <c r="B38" s="12"/>
      <c r="C38" t="s" s="53">
        <v>41</v>
      </c>
      <c r="D38" s="68">
        <v>8</v>
      </c>
      <c r="E38" t="s" s="69">
        <v>61</v>
      </c>
      <c r="F38" t="s" s="70">
        <v>43</v>
      </c>
      <c r="G38" t="s" s="70">
        <v>54</v>
      </c>
      <c r="H38" t="s" s="70">
        <v>45</v>
      </c>
      <c r="I38" t="s" s="70">
        <v>62</v>
      </c>
      <c r="J38" t="s" s="70">
        <v>63</v>
      </c>
      <c r="K38" t="s" s="70">
        <v>64</v>
      </c>
      <c r="L38" t="s" s="71">
        <v>44</v>
      </c>
    </row>
    <row r="39" ht="25.5" customHeight="1">
      <c r="A39" t="s" s="47">
        <f>IF(D39=0,"H","")</f>
      </c>
      <c r="B39" s="12"/>
      <c r="C39" t="s" s="53">
        <v>41</v>
      </c>
      <c r="D39" s="68">
        <v>9</v>
      </c>
      <c r="E39" t="s" s="69">
        <v>65</v>
      </c>
      <c r="F39" t="s" s="70">
        <v>43</v>
      </c>
      <c r="G39" t="s" s="70">
        <v>54</v>
      </c>
      <c r="H39" t="s" s="70">
        <v>45</v>
      </c>
      <c r="I39" t="s" s="70">
        <v>66</v>
      </c>
      <c r="J39" t="s" s="70">
        <v>51</v>
      </c>
      <c r="K39" t="s" s="70">
        <v>48</v>
      </c>
      <c r="L39" t="s" s="71">
        <v>44</v>
      </c>
    </row>
    <row r="40" ht="25.5" customHeight="1">
      <c r="A40" t="s" s="47">
        <f>IF(D40=0,"H","")</f>
      </c>
      <c r="B40" s="12"/>
      <c r="C40" t="s" s="53">
        <v>41</v>
      </c>
      <c r="D40" s="68">
        <v>10</v>
      </c>
      <c r="E40" t="s" s="69">
        <v>67</v>
      </c>
      <c r="F40" t="s" s="70">
        <v>43</v>
      </c>
      <c r="G40" t="s" s="70">
        <v>54</v>
      </c>
      <c r="H40" t="s" s="70">
        <v>45</v>
      </c>
      <c r="I40" t="s" s="70">
        <v>68</v>
      </c>
      <c r="J40" t="s" s="70">
        <v>69</v>
      </c>
      <c r="K40" t="s" s="70">
        <v>48</v>
      </c>
      <c r="L40" t="s" s="71">
        <v>44</v>
      </c>
    </row>
    <row r="41" ht="25.5" customHeight="1">
      <c r="A41" t="s" s="47">
        <f>IF(D41=0,"H","")</f>
      </c>
      <c r="B41" s="12"/>
      <c r="C41" t="s" s="53">
        <v>41</v>
      </c>
      <c r="D41" s="68">
        <v>11</v>
      </c>
      <c r="E41" t="s" s="69">
        <v>70</v>
      </c>
      <c r="F41" t="s" s="70">
        <v>43</v>
      </c>
      <c r="G41" t="s" s="70">
        <v>54</v>
      </c>
      <c r="H41" t="s" s="70">
        <v>58</v>
      </c>
      <c r="I41" t="s" s="70">
        <v>71</v>
      </c>
      <c r="J41" t="s" s="70">
        <v>63</v>
      </c>
      <c r="K41" t="s" s="70">
        <v>72</v>
      </c>
      <c r="L41" t="s" s="71">
        <v>44</v>
      </c>
    </row>
    <row r="42" ht="25.5" customHeight="1">
      <c r="A42" t="s" s="47">
        <f>IF(D42=0,"H","")</f>
      </c>
      <c r="B42" s="12"/>
      <c r="C42" t="s" s="53">
        <v>41</v>
      </c>
      <c r="D42" s="68">
        <v>12</v>
      </c>
      <c r="E42" t="s" s="69">
        <v>73</v>
      </c>
      <c r="F42" t="s" s="70">
        <v>43</v>
      </c>
      <c r="G42" t="s" s="70">
        <v>54</v>
      </c>
      <c r="H42" t="s" s="70">
        <v>45</v>
      </c>
      <c r="I42" t="s" s="70">
        <v>74</v>
      </c>
      <c r="J42" t="s" s="70">
        <v>51</v>
      </c>
      <c r="K42" t="s" s="70">
        <v>48</v>
      </c>
      <c r="L42" t="s" s="71">
        <v>54</v>
      </c>
    </row>
    <row r="43" ht="25.5" customHeight="1">
      <c r="A43" t="s" s="47">
        <f>IF(D43=0,"H","")</f>
      </c>
      <c r="B43" s="12"/>
      <c r="C43" t="s" s="53">
        <v>41</v>
      </c>
      <c r="D43" s="68">
        <v>13</v>
      </c>
      <c r="E43" t="s" s="69">
        <v>75</v>
      </c>
      <c r="F43" t="s" s="70">
        <v>43</v>
      </c>
      <c r="G43" t="s" s="70">
        <v>44</v>
      </c>
      <c r="H43" t="s" s="70">
        <v>58</v>
      </c>
      <c r="I43" t="s" s="70">
        <v>76</v>
      </c>
      <c r="J43" t="s" s="70">
        <v>51</v>
      </c>
      <c r="K43" t="s" s="70">
        <v>77</v>
      </c>
      <c r="L43" t="s" s="71">
        <v>44</v>
      </c>
    </row>
    <row r="44" ht="25.5" customHeight="1">
      <c r="A44" t="s" s="47">
        <f>IF(D44=0,"H","")</f>
      </c>
      <c r="B44" s="12"/>
      <c r="C44" t="s" s="53">
        <v>41</v>
      </c>
      <c r="D44" s="68">
        <v>14</v>
      </c>
      <c r="E44" t="s" s="69">
        <v>78</v>
      </c>
      <c r="F44" t="s" s="70">
        <v>43</v>
      </c>
      <c r="G44" t="s" s="70">
        <v>44</v>
      </c>
      <c r="H44" t="s" s="70">
        <v>45</v>
      </c>
      <c r="I44" t="s" s="70">
        <v>79</v>
      </c>
      <c r="J44" t="s" s="70">
        <v>51</v>
      </c>
      <c r="K44" t="s" s="70">
        <v>48</v>
      </c>
      <c r="L44" t="s" s="71">
        <v>54</v>
      </c>
    </row>
    <row r="45" ht="25.5" customHeight="1">
      <c r="A45" t="s" s="47">
        <f>IF(D45=0,"H","")</f>
      </c>
      <c r="B45" s="12"/>
      <c r="C45" t="s" s="53">
        <v>41</v>
      </c>
      <c r="D45" s="68">
        <v>15</v>
      </c>
      <c r="E45" t="s" s="69">
        <v>80</v>
      </c>
      <c r="F45" t="s" s="70">
        <v>43</v>
      </c>
      <c r="G45" t="s" s="70">
        <v>54</v>
      </c>
      <c r="H45" t="s" s="70">
        <v>45</v>
      </c>
      <c r="I45" t="s" s="70">
        <v>81</v>
      </c>
      <c r="J45" t="s" s="70">
        <v>51</v>
      </c>
      <c r="K45" t="s" s="70">
        <v>52</v>
      </c>
      <c r="L45" t="s" s="71">
        <v>44</v>
      </c>
    </row>
    <row r="46" ht="25.5" customHeight="1">
      <c r="A46" t="s" s="47">
        <f>IF(D46=0,"H","")</f>
      </c>
      <c r="B46" s="12"/>
      <c r="C46" t="s" s="53">
        <v>41</v>
      </c>
      <c r="D46" s="68">
        <v>16</v>
      </c>
      <c r="E46" t="s" s="69">
        <v>82</v>
      </c>
      <c r="F46" t="s" s="70">
        <v>43</v>
      </c>
      <c r="G46" t="s" s="70">
        <v>54</v>
      </c>
      <c r="H46" t="s" s="70">
        <v>58</v>
      </c>
      <c r="I46" t="s" s="70">
        <v>83</v>
      </c>
      <c r="J46" t="s" s="70">
        <v>63</v>
      </c>
      <c r="K46" t="s" s="70">
        <v>84</v>
      </c>
      <c r="L46" t="s" s="71">
        <v>44</v>
      </c>
    </row>
    <row r="47" ht="25.5" customHeight="1">
      <c r="A47" t="s" s="47">
        <f>IF(D47=0,"H","")</f>
      </c>
      <c r="B47" s="12"/>
      <c r="C47" t="s" s="53">
        <v>41</v>
      </c>
      <c r="D47" s="68">
        <v>17</v>
      </c>
      <c r="E47" t="s" s="69">
        <v>85</v>
      </c>
      <c r="F47" t="s" s="70">
        <v>43</v>
      </c>
      <c r="G47" t="s" s="70">
        <v>44</v>
      </c>
      <c r="H47" t="s" s="70">
        <v>86</v>
      </c>
      <c r="I47" t="s" s="70">
        <v>87</v>
      </c>
      <c r="J47" t="s" s="70">
        <v>88</v>
      </c>
      <c r="K47" t="s" s="70">
        <v>89</v>
      </c>
      <c r="L47" t="s" s="71">
        <v>44</v>
      </c>
    </row>
    <row r="48" ht="25.5" customHeight="1">
      <c r="A48" t="s" s="47">
        <f>IF(D48=0,"H","")</f>
      </c>
      <c r="B48" s="12"/>
      <c r="C48" t="s" s="53">
        <v>41</v>
      </c>
      <c r="D48" s="68">
        <v>18</v>
      </c>
      <c r="E48" t="s" s="69">
        <v>90</v>
      </c>
      <c r="F48" t="s" s="70">
        <v>43</v>
      </c>
      <c r="G48" t="s" s="70">
        <v>54</v>
      </c>
      <c r="H48" t="s" s="70">
        <v>45</v>
      </c>
      <c r="I48" t="s" s="70">
        <v>91</v>
      </c>
      <c r="J48" t="s" s="70">
        <v>92</v>
      </c>
      <c r="K48" t="s" s="70">
        <v>93</v>
      </c>
      <c r="L48" t="s" s="71">
        <v>93</v>
      </c>
    </row>
    <row r="49" ht="25.5" customHeight="1">
      <c r="A49" t="s" s="47">
        <f>IF(D49=0,"H","")</f>
      </c>
      <c r="B49" s="12"/>
      <c r="C49" t="s" s="53">
        <v>41</v>
      </c>
      <c r="D49" s="68">
        <v>19</v>
      </c>
      <c r="E49" t="s" s="69">
        <v>94</v>
      </c>
      <c r="F49" t="s" s="70">
        <v>43</v>
      </c>
      <c r="G49" t="s" s="70">
        <v>44</v>
      </c>
      <c r="H49" t="s" s="70">
        <v>58</v>
      </c>
      <c r="I49" t="s" s="70">
        <v>95</v>
      </c>
      <c r="J49" t="s" s="70">
        <v>96</v>
      </c>
      <c r="K49" t="s" s="70">
        <v>52</v>
      </c>
      <c r="L49" t="s" s="71">
        <v>54</v>
      </c>
    </row>
    <row r="50" ht="25.5" customHeight="1">
      <c r="A50" t="s" s="47">
        <f>IF(D50=0,"H","")</f>
      </c>
      <c r="B50" s="12"/>
      <c r="C50" t="s" s="53">
        <v>41</v>
      </c>
      <c r="D50" s="68">
        <v>20</v>
      </c>
      <c r="E50" t="s" s="69">
        <v>97</v>
      </c>
      <c r="F50" t="s" s="70">
        <v>43</v>
      </c>
      <c r="G50" t="s" s="70">
        <v>54</v>
      </c>
      <c r="H50" t="s" s="70">
        <v>98</v>
      </c>
      <c r="I50" t="s" s="70">
        <v>99</v>
      </c>
      <c r="J50" t="s" s="70">
        <v>100</v>
      </c>
      <c r="K50" t="s" s="70">
        <v>48</v>
      </c>
      <c r="L50" t="s" s="71">
        <v>54</v>
      </c>
    </row>
    <row r="51" ht="25.5" customHeight="1" hidden="1">
      <c r="A51" t="s" s="47">
        <f>IF(D51=0,"H","")</f>
        <v>16</v>
      </c>
      <c r="B51" s="12"/>
      <c r="C51" t="s" s="53">
        <v>41</v>
      </c>
      <c r="D51" s="68">
        <v>0</v>
      </c>
      <c r="E51" s="72"/>
      <c r="F51" s="73"/>
      <c r="G51" s="73"/>
      <c r="H51" s="73"/>
      <c r="I51" s="73"/>
      <c r="J51" s="73"/>
      <c r="K51" s="73"/>
      <c r="L51" s="74"/>
    </row>
    <row r="52" ht="25.5" customHeight="1" hidden="1">
      <c r="A52" t="s" s="47">
        <f>IF(D52=0,"H","")</f>
        <v>16</v>
      </c>
      <c r="B52" s="12"/>
      <c r="C52" t="s" s="53">
        <v>41</v>
      </c>
      <c r="D52" s="68">
        <v>0</v>
      </c>
      <c r="E52" s="72"/>
      <c r="F52" s="73"/>
      <c r="G52" s="73"/>
      <c r="H52" s="73"/>
      <c r="I52" s="73"/>
      <c r="J52" s="73"/>
      <c r="K52" s="73"/>
      <c r="L52" s="74"/>
    </row>
    <row r="53" ht="25.5" customHeight="1" hidden="1">
      <c r="A53" t="s" s="47">
        <f>IF(D53=0,"H","")</f>
        <v>16</v>
      </c>
      <c r="B53" s="12"/>
      <c r="C53" t="s" s="53">
        <v>41</v>
      </c>
      <c r="D53" s="68">
        <v>0</v>
      </c>
      <c r="E53" s="72"/>
      <c r="F53" s="73"/>
      <c r="G53" s="73"/>
      <c r="H53" s="73"/>
      <c r="I53" s="73"/>
      <c r="J53" s="73"/>
      <c r="K53" s="73"/>
      <c r="L53" s="74"/>
    </row>
    <row r="54" ht="25.5" customHeight="1" hidden="1">
      <c r="A54" t="s" s="47">
        <f>IF(D54=0,"H","")</f>
        <v>16</v>
      </c>
      <c r="B54" s="12"/>
      <c r="C54" t="s" s="53">
        <v>41</v>
      </c>
      <c r="D54" s="68">
        <v>0</v>
      </c>
      <c r="E54" s="72"/>
      <c r="F54" s="73"/>
      <c r="G54" s="73"/>
      <c r="H54" s="73"/>
      <c r="I54" s="73"/>
      <c r="J54" s="73"/>
      <c r="K54" s="73"/>
      <c r="L54" s="74"/>
    </row>
    <row r="55" ht="25.5" customHeight="1" hidden="1">
      <c r="A55" t="s" s="47">
        <f>IF(D55=0,"H","")</f>
        <v>16</v>
      </c>
      <c r="B55" s="12"/>
      <c r="C55" t="s" s="53">
        <v>41</v>
      </c>
      <c r="D55" s="68">
        <v>0</v>
      </c>
      <c r="E55" s="72"/>
      <c r="F55" s="73"/>
      <c r="G55" s="73"/>
      <c r="H55" s="73"/>
      <c r="I55" s="73"/>
      <c r="J55" s="73"/>
      <c r="K55" s="73"/>
      <c r="L55" s="74"/>
    </row>
    <row r="56" ht="25.5" customHeight="1">
      <c r="A56" t="s" s="47">
        <f>IF(D56=0,"H","")</f>
      </c>
      <c r="B56" s="12"/>
      <c r="C56" t="s" s="53">
        <v>41</v>
      </c>
      <c r="D56" s="68">
        <v>29</v>
      </c>
      <c r="E56" t="s" s="69">
        <v>101</v>
      </c>
      <c r="F56" t="s" s="70">
        <v>43</v>
      </c>
      <c r="G56" t="s" s="70">
        <v>44</v>
      </c>
      <c r="H56" t="s" s="70">
        <v>45</v>
      </c>
      <c r="I56" t="s" s="70">
        <v>102</v>
      </c>
      <c r="J56" t="s" s="70">
        <v>69</v>
      </c>
      <c r="K56" t="s" s="70">
        <v>52</v>
      </c>
      <c r="L56" t="s" s="71">
        <v>44</v>
      </c>
    </row>
    <row r="57" ht="25.5" customHeight="1" hidden="1">
      <c r="A57" t="s" s="47">
        <f>IF(D57=0,"H","")</f>
        <v>16</v>
      </c>
      <c r="B57" s="12"/>
      <c r="C57" t="s" s="53">
        <v>41</v>
      </c>
      <c r="D57" s="68">
        <v>0</v>
      </c>
      <c r="E57" s="72"/>
      <c r="F57" s="73"/>
      <c r="G57" s="73"/>
      <c r="H57" s="73"/>
      <c r="I57" s="73"/>
      <c r="J57" s="73"/>
      <c r="K57" s="73"/>
      <c r="L57" s="74"/>
    </row>
    <row r="58" ht="25.5" customHeight="1">
      <c r="A58" t="s" s="47">
        <f>IF(D58=0,"H","")</f>
      </c>
      <c r="B58" s="12"/>
      <c r="C58" t="s" s="53">
        <v>41</v>
      </c>
      <c r="D58" s="68">
        <v>34</v>
      </c>
      <c r="E58" t="s" s="69">
        <v>103</v>
      </c>
      <c r="F58" t="s" s="70">
        <v>43</v>
      </c>
      <c r="G58" t="s" s="70">
        <v>54</v>
      </c>
      <c r="H58" t="s" s="70">
        <v>45</v>
      </c>
      <c r="I58" t="s" s="70">
        <v>104</v>
      </c>
      <c r="J58" t="s" s="70">
        <v>51</v>
      </c>
      <c r="K58" t="s" s="70">
        <v>105</v>
      </c>
      <c r="L58" t="s" s="71">
        <v>44</v>
      </c>
    </row>
    <row r="59" ht="25.5" customHeight="1" hidden="1">
      <c r="A59" t="s" s="47">
        <f>IF(D59=0,"H","")</f>
        <v>16</v>
      </c>
      <c r="B59" s="12"/>
      <c r="C59" t="s" s="53">
        <v>41</v>
      </c>
      <c r="D59" s="68">
        <v>0</v>
      </c>
      <c r="E59" s="72"/>
      <c r="F59" s="73"/>
      <c r="G59" s="73"/>
      <c r="H59" s="73"/>
      <c r="I59" s="73"/>
      <c r="J59" s="73"/>
      <c r="K59" s="73"/>
      <c r="L59" s="74"/>
    </row>
    <row r="60" ht="25.5" customHeight="1">
      <c r="A60" t="s" s="47">
        <f>IF(D60=0,"H","")</f>
      </c>
      <c r="B60" s="12"/>
      <c r="C60" t="s" s="53">
        <v>41</v>
      </c>
      <c r="D60" s="68">
        <v>37</v>
      </c>
      <c r="E60" t="s" s="69">
        <v>106</v>
      </c>
      <c r="F60" t="s" s="70">
        <v>43</v>
      </c>
      <c r="G60" t="s" s="70">
        <v>44</v>
      </c>
      <c r="H60" t="s" s="70">
        <v>45</v>
      </c>
      <c r="I60" t="s" s="70">
        <v>107</v>
      </c>
      <c r="J60" t="s" s="70">
        <v>63</v>
      </c>
      <c r="K60" t="s" s="70">
        <v>108</v>
      </c>
      <c r="L60" t="s" s="71">
        <v>44</v>
      </c>
    </row>
    <row r="61" ht="25.5" customHeight="1">
      <c r="A61" t="s" s="47">
        <f>IF(D61=0,"H","")</f>
      </c>
      <c r="B61" s="12"/>
      <c r="C61" t="s" s="53">
        <v>41</v>
      </c>
      <c r="D61" s="68">
        <v>38</v>
      </c>
      <c r="E61" t="s" s="69">
        <v>109</v>
      </c>
      <c r="F61" t="s" s="70">
        <v>43</v>
      </c>
      <c r="G61" t="s" s="70">
        <v>44</v>
      </c>
      <c r="H61" t="s" s="70">
        <v>45</v>
      </c>
      <c r="I61" t="s" s="70">
        <v>110</v>
      </c>
      <c r="J61" t="s" s="70">
        <v>51</v>
      </c>
      <c r="K61" t="s" s="70">
        <v>111</v>
      </c>
      <c r="L61" t="s" s="71">
        <v>44</v>
      </c>
    </row>
    <row r="62" ht="25.5" customHeight="1">
      <c r="A62" t="s" s="47">
        <f>IF(D62=0,"H","")</f>
      </c>
      <c r="B62" s="12"/>
      <c r="C62" t="s" s="53">
        <v>41</v>
      </c>
      <c r="D62" s="68">
        <v>40</v>
      </c>
      <c r="E62" t="s" s="69">
        <v>112</v>
      </c>
      <c r="F62" t="s" s="70">
        <v>43</v>
      </c>
      <c r="G62" t="s" s="70">
        <v>54</v>
      </c>
      <c r="H62" t="s" s="70">
        <v>113</v>
      </c>
      <c r="I62" t="s" s="70">
        <v>114</v>
      </c>
      <c r="J62" t="s" s="70">
        <v>69</v>
      </c>
      <c r="K62" t="s" s="70">
        <v>115</v>
      </c>
      <c r="L62" t="s" s="71">
        <v>44</v>
      </c>
    </row>
    <row r="63" ht="25.5" customHeight="1" hidden="1">
      <c r="A63" t="s" s="47">
        <f>IF(D63=0,"H","")</f>
        <v>16</v>
      </c>
      <c r="B63" s="12"/>
      <c r="C63" t="s" s="53">
        <v>41</v>
      </c>
      <c r="D63" s="68">
        <v>0</v>
      </c>
      <c r="E63" s="72"/>
      <c r="F63" s="73"/>
      <c r="G63" s="73"/>
      <c r="H63" s="73"/>
      <c r="I63" s="73"/>
      <c r="J63" s="73"/>
      <c r="K63" s="73"/>
      <c r="L63" s="74"/>
    </row>
    <row r="64" ht="25.5" customHeight="1" hidden="1">
      <c r="A64" t="s" s="47">
        <f>IF(D64=0,"H","")</f>
        <v>16</v>
      </c>
      <c r="B64" s="12"/>
      <c r="C64" t="s" s="53">
        <v>41</v>
      </c>
      <c r="D64" s="68">
        <v>0</v>
      </c>
      <c r="E64" s="72"/>
      <c r="F64" s="73"/>
      <c r="G64" s="73"/>
      <c r="H64" s="73"/>
      <c r="I64" s="73"/>
      <c r="J64" s="73"/>
      <c r="K64" s="73"/>
      <c r="L64" s="74"/>
    </row>
    <row r="65" ht="25.5" customHeight="1" hidden="1">
      <c r="A65" t="s" s="47">
        <f>IF(D65=0,"H","")</f>
        <v>16</v>
      </c>
      <c r="B65" s="12"/>
      <c r="C65" t="s" s="53">
        <v>41</v>
      </c>
      <c r="D65" s="68">
        <v>0</v>
      </c>
      <c r="E65" s="72"/>
      <c r="F65" s="73"/>
      <c r="G65" s="73"/>
      <c r="H65" s="73"/>
      <c r="I65" s="73"/>
      <c r="J65" s="73"/>
      <c r="K65" s="73"/>
      <c r="L65" s="74"/>
    </row>
    <row r="66" ht="25.5" customHeight="1">
      <c r="A66" t="s" s="47">
        <f>IF(D66=0,"H","")</f>
      </c>
      <c r="B66" s="12"/>
      <c r="C66" t="s" s="53">
        <v>41</v>
      </c>
      <c r="D66" s="68">
        <v>44</v>
      </c>
      <c r="E66" t="s" s="69">
        <v>116</v>
      </c>
      <c r="F66" t="s" s="70">
        <v>43</v>
      </c>
      <c r="G66" t="s" s="70">
        <v>54</v>
      </c>
      <c r="H66" t="s" s="70">
        <v>45</v>
      </c>
      <c r="I66" t="s" s="70">
        <v>117</v>
      </c>
      <c r="J66" t="s" s="70">
        <v>51</v>
      </c>
      <c r="K66" t="s" s="70">
        <v>118</v>
      </c>
      <c r="L66" t="s" s="71">
        <v>44</v>
      </c>
    </row>
    <row r="67" ht="25.5" customHeight="1">
      <c r="A67" t="s" s="47">
        <f>IF(D67=0,"H","")</f>
      </c>
      <c r="B67" s="12"/>
      <c r="C67" t="s" s="53">
        <v>41</v>
      </c>
      <c r="D67" s="68">
        <v>46</v>
      </c>
      <c r="E67" t="s" s="69">
        <v>119</v>
      </c>
      <c r="F67" t="s" s="70">
        <v>43</v>
      </c>
      <c r="G67" t="s" s="70">
        <v>44</v>
      </c>
      <c r="H67" t="s" s="70">
        <v>45</v>
      </c>
      <c r="I67" t="s" s="70">
        <v>120</v>
      </c>
      <c r="J67" t="s" s="70">
        <v>121</v>
      </c>
      <c r="K67" t="s" s="70">
        <v>122</v>
      </c>
      <c r="L67" t="s" s="71">
        <v>44</v>
      </c>
    </row>
    <row r="68" ht="25.5" customHeight="1">
      <c r="A68" t="s" s="47">
        <f>IF(D68=0,"H","")</f>
      </c>
      <c r="B68" s="12"/>
      <c r="C68" t="s" s="53">
        <v>41</v>
      </c>
      <c r="D68" s="68">
        <v>47</v>
      </c>
      <c r="E68" t="s" s="69">
        <v>123</v>
      </c>
      <c r="F68" t="s" s="70">
        <v>43</v>
      </c>
      <c r="G68" t="s" s="70">
        <v>54</v>
      </c>
      <c r="H68" t="s" s="70">
        <v>124</v>
      </c>
      <c r="I68" t="s" s="70">
        <v>125</v>
      </c>
      <c r="J68" t="s" s="70">
        <v>96</v>
      </c>
      <c r="K68" t="s" s="70">
        <v>48</v>
      </c>
      <c r="L68" t="s" s="71">
        <v>44</v>
      </c>
    </row>
    <row r="69" ht="25.5" customHeight="1">
      <c r="A69" t="s" s="47">
        <f>IF(D69=0,"H","")</f>
      </c>
      <c r="B69" s="12"/>
      <c r="C69" t="s" s="53">
        <v>41</v>
      </c>
      <c r="D69" s="68">
        <v>49</v>
      </c>
      <c r="E69" t="s" s="69">
        <v>126</v>
      </c>
      <c r="F69" t="s" s="70">
        <v>43</v>
      </c>
      <c r="G69" t="s" s="70">
        <v>54</v>
      </c>
      <c r="H69" t="s" s="70">
        <v>45</v>
      </c>
      <c r="I69" t="s" s="70">
        <v>127</v>
      </c>
      <c r="J69" t="s" s="70">
        <v>100</v>
      </c>
      <c r="K69" t="s" s="70">
        <v>128</v>
      </c>
      <c r="L69" t="s" s="71">
        <v>44</v>
      </c>
    </row>
    <row r="70" ht="25.5" customHeight="1">
      <c r="A70" t="s" s="47">
        <f>IF(D70=0,"H","")</f>
      </c>
      <c r="B70" s="12"/>
      <c r="C70" t="s" s="53">
        <v>41</v>
      </c>
      <c r="D70" s="68">
        <v>50</v>
      </c>
      <c r="E70" t="s" s="69">
        <v>129</v>
      </c>
      <c r="F70" t="s" s="70">
        <v>43</v>
      </c>
      <c r="G70" t="s" s="70">
        <v>54</v>
      </c>
      <c r="H70" t="s" s="70">
        <v>86</v>
      </c>
      <c r="I70" t="s" s="70">
        <v>130</v>
      </c>
      <c r="J70" t="s" s="70">
        <v>92</v>
      </c>
      <c r="K70" t="s" s="70">
        <v>131</v>
      </c>
      <c r="L70" t="s" s="71">
        <v>44</v>
      </c>
    </row>
    <row r="71" ht="25.5" customHeight="1">
      <c r="A71" t="s" s="47">
        <f>IF(D71=0,"H","")</f>
      </c>
      <c r="B71" s="12"/>
      <c r="C71" t="s" s="53">
        <v>41</v>
      </c>
      <c r="D71" s="68">
        <v>51</v>
      </c>
      <c r="E71" t="s" s="69">
        <v>132</v>
      </c>
      <c r="F71" t="s" s="70">
        <v>43</v>
      </c>
      <c r="G71" t="s" s="70">
        <v>44</v>
      </c>
      <c r="H71" t="s" s="70">
        <v>45</v>
      </c>
      <c r="I71" t="s" s="70">
        <v>133</v>
      </c>
      <c r="J71" t="s" s="70">
        <v>51</v>
      </c>
      <c r="K71" t="s" s="70">
        <v>48</v>
      </c>
      <c r="L71" t="s" s="71">
        <v>44</v>
      </c>
    </row>
    <row r="72" ht="25.5" customHeight="1">
      <c r="A72" t="s" s="47">
        <f>IF(D72=0,"H","")</f>
      </c>
      <c r="B72" s="12"/>
      <c r="C72" t="s" s="53">
        <v>41</v>
      </c>
      <c r="D72" s="68">
        <v>52</v>
      </c>
      <c r="E72" t="s" s="69">
        <v>134</v>
      </c>
      <c r="F72" t="s" s="70">
        <v>43</v>
      </c>
      <c r="G72" t="s" s="70">
        <v>44</v>
      </c>
      <c r="H72" t="s" s="70">
        <v>86</v>
      </c>
      <c r="I72" t="s" s="70">
        <v>135</v>
      </c>
      <c r="J72" t="s" s="70">
        <v>100</v>
      </c>
      <c r="K72" t="s" s="70">
        <v>48</v>
      </c>
      <c r="L72" t="s" s="71">
        <v>54</v>
      </c>
    </row>
    <row r="73" ht="25.5" customHeight="1">
      <c r="A73" t="s" s="47">
        <f>IF(D73=0,"H","")</f>
      </c>
      <c r="B73" s="12"/>
      <c r="C73" t="s" s="53">
        <v>41</v>
      </c>
      <c r="D73" s="68">
        <v>54</v>
      </c>
      <c r="E73" t="s" s="69">
        <v>136</v>
      </c>
      <c r="F73" t="s" s="70">
        <v>43</v>
      </c>
      <c r="G73" t="s" s="70">
        <v>44</v>
      </c>
      <c r="H73" t="s" s="70">
        <v>137</v>
      </c>
      <c r="I73" t="s" s="70">
        <v>138</v>
      </c>
      <c r="J73" t="s" s="70">
        <v>92</v>
      </c>
      <c r="K73" t="s" s="70">
        <v>139</v>
      </c>
      <c r="L73" t="s" s="71">
        <v>54</v>
      </c>
    </row>
    <row r="74" ht="25.5" customHeight="1" hidden="1">
      <c r="A74" t="s" s="47">
        <f>IF(D74=0,"H","")</f>
        <v>16</v>
      </c>
      <c r="B74" s="12"/>
      <c r="C74" t="s" s="53">
        <v>41</v>
      </c>
      <c r="D74" s="68">
        <v>0</v>
      </c>
      <c r="E74" s="72"/>
      <c r="F74" s="73"/>
      <c r="G74" s="73"/>
      <c r="H74" s="73"/>
      <c r="I74" s="73"/>
      <c r="J74" s="73"/>
      <c r="K74" s="73"/>
      <c r="L74" s="74"/>
    </row>
    <row r="75" ht="25.5" customHeight="1" hidden="1">
      <c r="A75" t="s" s="47">
        <f>IF(D75=0,"H","")</f>
        <v>16</v>
      </c>
      <c r="B75" s="12"/>
      <c r="C75" t="s" s="53">
        <v>41</v>
      </c>
      <c r="D75" s="68">
        <v>0</v>
      </c>
      <c r="E75" s="72"/>
      <c r="F75" s="73"/>
      <c r="G75" s="73"/>
      <c r="H75" s="73"/>
      <c r="I75" s="73"/>
      <c r="J75" s="73"/>
      <c r="K75" s="73"/>
      <c r="L75" s="74"/>
    </row>
    <row r="76" ht="25.5" customHeight="1" hidden="1">
      <c r="A76" t="s" s="47">
        <f>IF(D76=0,"H","")</f>
        <v>16</v>
      </c>
      <c r="B76" s="12"/>
      <c r="C76" t="s" s="53">
        <v>41</v>
      </c>
      <c r="D76" s="68">
        <v>0</v>
      </c>
      <c r="E76" s="72"/>
      <c r="F76" s="73"/>
      <c r="G76" s="73"/>
      <c r="H76" s="73"/>
      <c r="I76" s="73"/>
      <c r="J76" s="73"/>
      <c r="K76" s="73"/>
      <c r="L76" s="74"/>
    </row>
    <row r="77" ht="25.5" customHeight="1" hidden="1">
      <c r="A77" t="s" s="47">
        <f>IF(D77=0,"H","")</f>
        <v>16</v>
      </c>
      <c r="B77" s="12"/>
      <c r="C77" t="s" s="53">
        <v>41</v>
      </c>
      <c r="D77" s="68">
        <v>0</v>
      </c>
      <c r="E77" s="72"/>
      <c r="F77" s="73"/>
      <c r="G77" s="73"/>
      <c r="H77" s="73"/>
      <c r="I77" s="73"/>
      <c r="J77" s="73"/>
      <c r="K77" s="73"/>
      <c r="L77" s="74"/>
    </row>
    <row r="78" ht="25.5" customHeight="1" hidden="1">
      <c r="A78" t="s" s="47">
        <f>IF(D78=0,"H","")</f>
        <v>16</v>
      </c>
      <c r="B78" s="12"/>
      <c r="C78" t="s" s="53">
        <v>41</v>
      </c>
      <c r="D78" s="68">
        <v>0</v>
      </c>
      <c r="E78" s="72"/>
      <c r="F78" s="73"/>
      <c r="G78" s="73"/>
      <c r="H78" s="73"/>
      <c r="I78" s="73"/>
      <c r="J78" s="73"/>
      <c r="K78" s="73"/>
      <c r="L78" s="74"/>
    </row>
    <row r="79" ht="25.5" customHeight="1" hidden="1">
      <c r="A79" t="s" s="47">
        <f>IF(D79=0,"H","")</f>
        <v>16</v>
      </c>
      <c r="B79" s="12"/>
      <c r="C79" t="s" s="53">
        <v>41</v>
      </c>
      <c r="D79" s="68">
        <v>0</v>
      </c>
      <c r="E79" s="72"/>
      <c r="F79" s="73"/>
      <c r="G79" s="73"/>
      <c r="H79" s="73"/>
      <c r="I79" s="73"/>
      <c r="J79" s="73"/>
      <c r="K79" s="73"/>
      <c r="L79" s="74"/>
    </row>
    <row r="80" ht="25.5" customHeight="1" hidden="1">
      <c r="A80" t="s" s="47">
        <f>IF(D80=0,"H","")</f>
        <v>16</v>
      </c>
      <c r="B80" s="12"/>
      <c r="C80" t="s" s="53">
        <v>41</v>
      </c>
      <c r="D80" s="68">
        <v>0</v>
      </c>
      <c r="E80" s="72"/>
      <c r="F80" s="73"/>
      <c r="G80" s="73"/>
      <c r="H80" s="73"/>
      <c r="I80" s="73"/>
      <c r="J80" s="73"/>
      <c r="K80" s="73"/>
      <c r="L80" s="74"/>
    </row>
    <row r="81" ht="25.5" customHeight="1" hidden="1">
      <c r="A81" t="s" s="47">
        <f>IF(D81=0,"H","")</f>
        <v>16</v>
      </c>
      <c r="B81" s="12"/>
      <c r="C81" t="s" s="53">
        <v>41</v>
      </c>
      <c r="D81" s="68">
        <v>0</v>
      </c>
      <c r="E81" s="72"/>
      <c r="F81" s="73"/>
      <c r="G81" s="73"/>
      <c r="H81" s="73"/>
      <c r="I81" s="73"/>
      <c r="J81" s="73"/>
      <c r="K81" s="73"/>
      <c r="L81" s="74"/>
    </row>
    <row r="82" ht="25.5" customHeight="1" hidden="1">
      <c r="A82" t="s" s="47">
        <f>IF(D82=0,"H","")</f>
        <v>16</v>
      </c>
      <c r="B82" s="12"/>
      <c r="C82" t="s" s="53">
        <v>41</v>
      </c>
      <c r="D82" s="68">
        <v>0</v>
      </c>
      <c r="E82" s="72"/>
      <c r="F82" s="73"/>
      <c r="G82" s="73"/>
      <c r="H82" s="73"/>
      <c r="I82" s="73"/>
      <c r="J82" s="73"/>
      <c r="K82" s="73"/>
      <c r="L82" s="74"/>
    </row>
    <row r="83" ht="25.5" customHeight="1" hidden="1">
      <c r="A83" t="s" s="47">
        <f>IF(D83=0,"H","")</f>
        <v>16</v>
      </c>
      <c r="B83" s="12"/>
      <c r="C83" t="s" s="53">
        <v>41</v>
      </c>
      <c r="D83" s="68">
        <v>0</v>
      </c>
      <c r="E83" s="72"/>
      <c r="F83" s="73"/>
      <c r="G83" s="73"/>
      <c r="H83" s="73"/>
      <c r="I83" s="73"/>
      <c r="J83" s="73"/>
      <c r="K83" s="73"/>
      <c r="L83" s="74"/>
    </row>
    <row r="84" ht="25.5" customHeight="1" hidden="1">
      <c r="A84" t="s" s="47">
        <f>IF(D84=0,"H","")</f>
        <v>16</v>
      </c>
      <c r="B84" s="12"/>
      <c r="C84" t="s" s="53">
        <v>41</v>
      </c>
      <c r="D84" s="68">
        <v>0</v>
      </c>
      <c r="E84" s="72"/>
      <c r="F84" s="73"/>
      <c r="G84" s="73"/>
      <c r="H84" s="73"/>
      <c r="I84" s="73"/>
      <c r="J84" s="73"/>
      <c r="K84" s="73"/>
      <c r="L84" s="74"/>
    </row>
    <row r="85" ht="25.5" customHeight="1" hidden="1">
      <c r="A85" t="s" s="47">
        <f>IF(D85=0,"H","")</f>
        <v>16</v>
      </c>
      <c r="B85" s="12"/>
      <c r="C85" t="s" s="53">
        <v>41</v>
      </c>
      <c r="D85" s="68">
        <v>0</v>
      </c>
      <c r="E85" s="72"/>
      <c r="F85" s="73"/>
      <c r="G85" s="73"/>
      <c r="H85" s="73"/>
      <c r="I85" s="73"/>
      <c r="J85" s="73"/>
      <c r="K85" s="73"/>
      <c r="L85" s="74"/>
    </row>
    <row r="86" ht="25.5" customHeight="1" hidden="1">
      <c r="A86" t="s" s="47">
        <f>IF(D86=0,"H","")</f>
        <v>16</v>
      </c>
      <c r="B86" s="12"/>
      <c r="C86" t="s" s="53">
        <v>41</v>
      </c>
      <c r="D86" s="68">
        <v>0</v>
      </c>
      <c r="E86" s="72"/>
      <c r="F86" s="73"/>
      <c r="G86" s="73"/>
      <c r="H86" s="73"/>
      <c r="I86" s="73"/>
      <c r="J86" s="73"/>
      <c r="K86" s="73"/>
      <c r="L86" s="74"/>
    </row>
    <row r="87" ht="25.5" customHeight="1" hidden="1">
      <c r="A87" t="s" s="47">
        <f>IF(D87=0,"H","")</f>
        <v>16</v>
      </c>
      <c r="B87" s="12"/>
      <c r="C87" t="s" s="53">
        <v>41</v>
      </c>
      <c r="D87" s="68">
        <v>0</v>
      </c>
      <c r="E87" s="72"/>
      <c r="F87" s="73"/>
      <c r="G87" s="73"/>
      <c r="H87" s="73"/>
      <c r="I87" s="73"/>
      <c r="J87" s="73"/>
      <c r="K87" s="73"/>
      <c r="L87" s="74"/>
    </row>
    <row r="88" ht="25.5" customHeight="1" hidden="1">
      <c r="A88" t="s" s="47">
        <f>IF(D88=0,"H","")</f>
        <v>16</v>
      </c>
      <c r="B88" s="12"/>
      <c r="C88" t="s" s="53">
        <v>41</v>
      </c>
      <c r="D88" s="68">
        <v>0</v>
      </c>
      <c r="E88" s="72"/>
      <c r="F88" s="73"/>
      <c r="G88" s="73"/>
      <c r="H88" s="73"/>
      <c r="I88" s="73"/>
      <c r="J88" s="73"/>
      <c r="K88" s="73"/>
      <c r="L88" s="74"/>
    </row>
    <row r="89" ht="25.5" customHeight="1" hidden="1">
      <c r="A89" t="s" s="47">
        <f>IF(D89=0,"H","")</f>
        <v>16</v>
      </c>
      <c r="B89" s="12"/>
      <c r="C89" t="s" s="53">
        <v>41</v>
      </c>
      <c r="D89" s="68">
        <v>0</v>
      </c>
      <c r="E89" s="72"/>
      <c r="F89" s="73"/>
      <c r="G89" s="73"/>
      <c r="H89" s="73"/>
      <c r="I89" s="73"/>
      <c r="J89" s="73"/>
      <c r="K89" s="73"/>
      <c r="L89" s="74"/>
    </row>
    <row r="90" ht="25.5" customHeight="1" hidden="1">
      <c r="A90" t="s" s="47">
        <f>IF(D90=0,"H","")</f>
        <v>16</v>
      </c>
      <c r="B90" s="12"/>
      <c r="C90" t="s" s="53">
        <v>41</v>
      </c>
      <c r="D90" s="68">
        <v>0</v>
      </c>
      <c r="E90" s="72"/>
      <c r="F90" s="73"/>
      <c r="G90" s="73"/>
      <c r="H90" s="73"/>
      <c r="I90" s="73"/>
      <c r="J90" s="73"/>
      <c r="K90" s="73"/>
      <c r="L90" s="74"/>
    </row>
    <row r="91" ht="25.5" customHeight="1" hidden="1">
      <c r="A91" t="s" s="47">
        <f>IF(D91=0,"H","")</f>
        <v>16</v>
      </c>
      <c r="B91" s="12"/>
      <c r="C91" t="s" s="53">
        <v>41</v>
      </c>
      <c r="D91" s="68">
        <v>0</v>
      </c>
      <c r="E91" s="72"/>
      <c r="F91" s="73"/>
      <c r="G91" s="73"/>
      <c r="H91" s="73"/>
      <c r="I91" s="73"/>
      <c r="J91" s="73"/>
      <c r="K91" s="73"/>
      <c r="L91" s="74"/>
    </row>
    <row r="92" ht="25.5" customHeight="1" hidden="1">
      <c r="A92" t="s" s="47">
        <f>IF(D92=0,"H","")</f>
        <v>16</v>
      </c>
      <c r="B92" s="12"/>
      <c r="C92" t="s" s="53">
        <v>41</v>
      </c>
      <c r="D92" s="68">
        <v>0</v>
      </c>
      <c r="E92" s="72"/>
      <c r="F92" s="73"/>
      <c r="G92" s="73"/>
      <c r="H92" s="73"/>
      <c r="I92" s="73"/>
      <c r="J92" s="73"/>
      <c r="K92" s="73"/>
      <c r="L92" s="74"/>
    </row>
    <row r="93" ht="25.5" customHeight="1" hidden="1">
      <c r="A93" t="s" s="47">
        <f>IF(D93=0,"H","")</f>
        <v>16</v>
      </c>
      <c r="B93" s="12"/>
      <c r="C93" t="s" s="53">
        <v>41</v>
      </c>
      <c r="D93" s="68">
        <v>0</v>
      </c>
      <c r="E93" s="72"/>
      <c r="F93" s="73"/>
      <c r="G93" s="73"/>
      <c r="H93" s="73"/>
      <c r="I93" s="73"/>
      <c r="J93" s="73"/>
      <c r="K93" s="73"/>
      <c r="L93" s="74"/>
    </row>
    <row r="94" ht="25.5" customHeight="1" hidden="1">
      <c r="A94" t="s" s="47">
        <f>IF(D94=0,"H","")</f>
        <v>16</v>
      </c>
      <c r="B94" s="12"/>
      <c r="C94" t="s" s="53">
        <v>41</v>
      </c>
      <c r="D94" s="68">
        <v>0</v>
      </c>
      <c r="E94" s="72"/>
      <c r="F94" s="73"/>
      <c r="G94" s="73"/>
      <c r="H94" s="73"/>
      <c r="I94" s="73"/>
      <c r="J94" s="73"/>
      <c r="K94" s="73"/>
      <c r="L94" s="74"/>
    </row>
    <row r="95" ht="25.5" customHeight="1" hidden="1">
      <c r="A95" t="s" s="47">
        <f>IF(D95=0,"H","")</f>
        <v>16</v>
      </c>
      <c r="B95" s="12"/>
      <c r="C95" t="s" s="53">
        <v>41</v>
      </c>
      <c r="D95" s="68">
        <v>0</v>
      </c>
      <c r="E95" s="72"/>
      <c r="F95" s="73"/>
      <c r="G95" s="73"/>
      <c r="H95" s="73"/>
      <c r="I95" s="73"/>
      <c r="J95" s="73"/>
      <c r="K95" s="73"/>
      <c r="L95" s="74"/>
    </row>
    <row r="96" ht="25.5" customHeight="1" hidden="1">
      <c r="A96" t="s" s="47">
        <f>IF(D96=0,"H","")</f>
        <v>16</v>
      </c>
      <c r="B96" s="12"/>
      <c r="C96" t="s" s="53">
        <v>41</v>
      </c>
      <c r="D96" s="68">
        <v>0</v>
      </c>
      <c r="E96" s="72"/>
      <c r="F96" s="73"/>
      <c r="G96" s="73"/>
      <c r="H96" s="73"/>
      <c r="I96" s="73"/>
      <c r="J96" s="73"/>
      <c r="K96" s="73"/>
      <c r="L96" s="74"/>
    </row>
    <row r="97" ht="25.5" customHeight="1" hidden="1">
      <c r="A97" t="s" s="47">
        <f>IF(D97=0,"H","")</f>
        <v>16</v>
      </c>
      <c r="B97" s="12"/>
      <c r="C97" t="s" s="53">
        <v>41</v>
      </c>
      <c r="D97" s="68">
        <v>0</v>
      </c>
      <c r="E97" s="72"/>
      <c r="F97" s="73"/>
      <c r="G97" s="73"/>
      <c r="H97" s="73"/>
      <c r="I97" s="73"/>
      <c r="J97" s="73"/>
      <c r="K97" s="73"/>
      <c r="L97" s="74"/>
    </row>
    <row r="98" ht="25.5" customHeight="1" hidden="1">
      <c r="A98" t="s" s="47">
        <f>IF(D98=0,"H","")</f>
        <v>16</v>
      </c>
      <c r="B98" s="12"/>
      <c r="C98" t="s" s="53">
        <v>41</v>
      </c>
      <c r="D98" s="68">
        <v>0</v>
      </c>
      <c r="E98" s="72"/>
      <c r="F98" s="73"/>
      <c r="G98" s="73"/>
      <c r="H98" s="73"/>
      <c r="I98" s="73"/>
      <c r="J98" s="73"/>
      <c r="K98" s="73"/>
      <c r="L98" s="74"/>
    </row>
    <row r="99" ht="25.5" customHeight="1" hidden="1">
      <c r="A99" t="s" s="47">
        <f>IF(D99=0,"H","")</f>
        <v>16</v>
      </c>
      <c r="B99" s="12"/>
      <c r="C99" t="s" s="53">
        <v>41</v>
      </c>
      <c r="D99" s="68">
        <v>0</v>
      </c>
      <c r="E99" s="72"/>
      <c r="F99" s="73"/>
      <c r="G99" s="73"/>
      <c r="H99" s="73"/>
      <c r="I99" s="73"/>
      <c r="J99" s="73"/>
      <c r="K99" s="73"/>
      <c r="L99" s="74"/>
    </row>
    <row r="100" ht="25.5" customHeight="1" hidden="1">
      <c r="A100" t="s" s="47">
        <f>IF(D100=0,"H","")</f>
        <v>16</v>
      </c>
      <c r="B100" s="12"/>
      <c r="C100" t="s" s="53">
        <v>41</v>
      </c>
      <c r="D100" s="68">
        <v>0</v>
      </c>
      <c r="E100" s="72"/>
      <c r="F100" s="73"/>
      <c r="G100" s="73"/>
      <c r="H100" s="73"/>
      <c r="I100" s="73"/>
      <c r="J100" s="73"/>
      <c r="K100" s="73"/>
      <c r="L100" s="74"/>
    </row>
    <row r="101" ht="25.5" customHeight="1" hidden="1">
      <c r="A101" t="s" s="47">
        <f>IF(D101=0,"H","")</f>
        <v>16</v>
      </c>
      <c r="B101" s="12"/>
      <c r="C101" t="s" s="53">
        <v>41</v>
      </c>
      <c r="D101" s="68">
        <v>0</v>
      </c>
      <c r="E101" s="72"/>
      <c r="F101" s="73"/>
      <c r="G101" s="73"/>
      <c r="H101" s="73"/>
      <c r="I101" s="73"/>
      <c r="J101" s="73"/>
      <c r="K101" s="73"/>
      <c r="L101" s="74"/>
    </row>
    <row r="102" ht="25.5" customHeight="1" hidden="1">
      <c r="A102" t="s" s="47">
        <f>IF(D102=0,"H","")</f>
        <v>16</v>
      </c>
      <c r="B102" s="12"/>
      <c r="C102" t="s" s="53">
        <v>41</v>
      </c>
      <c r="D102" s="68">
        <v>0</v>
      </c>
      <c r="E102" s="72"/>
      <c r="F102" s="73"/>
      <c r="G102" s="73"/>
      <c r="H102" s="73"/>
      <c r="I102" s="73"/>
      <c r="J102" s="73"/>
      <c r="K102" s="73"/>
      <c r="L102" s="74"/>
    </row>
    <row r="103" ht="25.5" customHeight="1" hidden="1">
      <c r="A103" t="s" s="47">
        <f>IF(D103=0,"H","")</f>
        <v>16</v>
      </c>
      <c r="B103" s="12"/>
      <c r="C103" t="s" s="53">
        <v>41</v>
      </c>
      <c r="D103" s="68">
        <v>0</v>
      </c>
      <c r="E103" s="72"/>
      <c r="F103" s="73"/>
      <c r="G103" s="73"/>
      <c r="H103" s="73"/>
      <c r="I103" s="73"/>
      <c r="J103" s="73"/>
      <c r="K103" s="73"/>
      <c r="L103" s="74"/>
    </row>
    <row r="104" ht="25.5" customHeight="1" hidden="1">
      <c r="A104" t="s" s="47">
        <f>IF(D104=0,"H","")</f>
        <v>16</v>
      </c>
      <c r="B104" s="12"/>
      <c r="C104" t="s" s="53">
        <v>41</v>
      </c>
      <c r="D104" s="68">
        <v>0</v>
      </c>
      <c r="E104" s="72"/>
      <c r="F104" s="73"/>
      <c r="G104" s="73"/>
      <c r="H104" s="73"/>
      <c r="I104" s="73"/>
      <c r="J104" s="73"/>
      <c r="K104" s="73"/>
      <c r="L104" s="74"/>
    </row>
    <row r="105" ht="25.5" customHeight="1" hidden="1">
      <c r="A105" t="s" s="47">
        <f>IF(D105=0,"H","")</f>
        <v>16</v>
      </c>
      <c r="B105" s="12"/>
      <c r="C105" t="s" s="53">
        <v>41</v>
      </c>
      <c r="D105" s="68">
        <v>0</v>
      </c>
      <c r="E105" s="72"/>
      <c r="F105" s="73"/>
      <c r="G105" s="73"/>
      <c r="H105" s="73"/>
      <c r="I105" s="73"/>
      <c r="J105" s="73"/>
      <c r="K105" s="73"/>
      <c r="L105" s="74"/>
    </row>
    <row r="106" ht="25.5" customHeight="1" hidden="1">
      <c r="A106" t="s" s="47">
        <f>IF(D106=0,"H","")</f>
        <v>16</v>
      </c>
      <c r="B106" s="12"/>
      <c r="C106" t="s" s="53">
        <v>41</v>
      </c>
      <c r="D106" s="68">
        <v>0</v>
      </c>
      <c r="E106" s="72"/>
      <c r="F106" s="73"/>
      <c r="G106" s="73"/>
      <c r="H106" s="73"/>
      <c r="I106" s="73"/>
      <c r="J106" s="73"/>
      <c r="K106" s="73"/>
      <c r="L106" s="74"/>
    </row>
    <row r="107" ht="25.5" customHeight="1" hidden="1">
      <c r="A107" t="s" s="47">
        <f>IF(D107=0,"H","")</f>
        <v>16</v>
      </c>
      <c r="B107" s="12"/>
      <c r="C107" t="s" s="53">
        <v>41</v>
      </c>
      <c r="D107" s="68">
        <v>0</v>
      </c>
      <c r="E107" s="72"/>
      <c r="F107" s="73"/>
      <c r="G107" s="73"/>
      <c r="H107" s="73"/>
      <c r="I107" s="73"/>
      <c r="J107" s="73"/>
      <c r="K107" s="73"/>
      <c r="L107" s="74"/>
    </row>
    <row r="108" ht="25.5" customHeight="1" hidden="1">
      <c r="A108" t="s" s="47">
        <f>IF(D108=0,"H","")</f>
        <v>16</v>
      </c>
      <c r="B108" s="12"/>
      <c r="C108" t="s" s="53">
        <v>41</v>
      </c>
      <c r="D108" s="68">
        <v>0</v>
      </c>
      <c r="E108" s="72"/>
      <c r="F108" s="73"/>
      <c r="G108" s="73"/>
      <c r="H108" s="73"/>
      <c r="I108" s="73"/>
      <c r="J108" s="73"/>
      <c r="K108" s="73"/>
      <c r="L108" s="74"/>
    </row>
    <row r="109" ht="25.5" customHeight="1" hidden="1">
      <c r="A109" t="s" s="47">
        <f>IF(D109=0,"H","")</f>
        <v>16</v>
      </c>
      <c r="B109" s="12"/>
      <c r="C109" t="s" s="53">
        <v>41</v>
      </c>
      <c r="D109" s="68">
        <v>0</v>
      </c>
      <c r="E109" s="72"/>
      <c r="F109" s="73"/>
      <c r="G109" s="73"/>
      <c r="H109" s="73"/>
      <c r="I109" s="73"/>
      <c r="J109" s="73"/>
      <c r="K109" s="73"/>
      <c r="L109" s="74"/>
    </row>
    <row r="110" ht="25.5" customHeight="1" hidden="1">
      <c r="A110" t="s" s="47">
        <f>IF(D110=0,"H","")</f>
        <v>16</v>
      </c>
      <c r="B110" s="12"/>
      <c r="C110" t="s" s="53">
        <v>41</v>
      </c>
      <c r="D110" s="68">
        <v>0</v>
      </c>
      <c r="E110" s="72"/>
      <c r="F110" s="73"/>
      <c r="G110" s="73"/>
      <c r="H110" s="73"/>
      <c r="I110" s="73"/>
      <c r="J110" s="73"/>
      <c r="K110" s="73"/>
      <c r="L110" s="74"/>
    </row>
    <row r="111" ht="25.5" customHeight="1" hidden="1">
      <c r="A111" t="s" s="47">
        <f>IF(D111=0,"H","")</f>
        <v>16</v>
      </c>
      <c r="B111" s="12"/>
      <c r="C111" t="s" s="53">
        <v>41</v>
      </c>
      <c r="D111" s="68">
        <v>0</v>
      </c>
      <c r="E111" s="72"/>
      <c r="F111" s="73"/>
      <c r="G111" s="73"/>
      <c r="H111" s="73"/>
      <c r="I111" s="73"/>
      <c r="J111" s="73"/>
      <c r="K111" s="73"/>
      <c r="L111" s="74"/>
    </row>
    <row r="112" ht="25.5" customHeight="1" hidden="1">
      <c r="A112" t="s" s="47">
        <f>IF(D112=0,"H","")</f>
        <v>16</v>
      </c>
      <c r="B112" s="12"/>
      <c r="C112" t="s" s="53">
        <v>41</v>
      </c>
      <c r="D112" s="68">
        <v>0</v>
      </c>
      <c r="E112" s="72"/>
      <c r="F112" s="73"/>
      <c r="G112" s="73"/>
      <c r="H112" s="73"/>
      <c r="I112" s="73"/>
      <c r="J112" s="73"/>
      <c r="K112" s="73"/>
      <c r="L112" s="74"/>
    </row>
    <row r="113" ht="25.5" customHeight="1" hidden="1">
      <c r="A113" t="s" s="47">
        <f>IF(D113=0,"H","")</f>
        <v>16</v>
      </c>
      <c r="B113" s="12"/>
      <c r="C113" t="s" s="53">
        <v>41</v>
      </c>
      <c r="D113" s="68">
        <v>0</v>
      </c>
      <c r="E113" s="72"/>
      <c r="F113" s="73"/>
      <c r="G113" s="73"/>
      <c r="H113" s="73"/>
      <c r="I113" s="73"/>
      <c r="J113" s="73"/>
      <c r="K113" s="73"/>
      <c r="L113" s="74"/>
    </row>
    <row r="114" ht="25.5" customHeight="1" hidden="1">
      <c r="A114" t="s" s="47">
        <f>IF(D114=0,"H","")</f>
        <v>16</v>
      </c>
      <c r="B114" s="12"/>
      <c r="C114" t="s" s="53">
        <v>41</v>
      </c>
      <c r="D114" s="68">
        <v>0</v>
      </c>
      <c r="E114" s="72"/>
      <c r="F114" s="73"/>
      <c r="G114" s="73"/>
      <c r="H114" s="73"/>
      <c r="I114" s="73"/>
      <c r="J114" s="73"/>
      <c r="K114" s="73"/>
      <c r="L114" s="74"/>
    </row>
    <row r="115" ht="25.5" customHeight="1" hidden="1">
      <c r="A115" t="s" s="47">
        <f>IF(D115=0,"H","")</f>
        <v>16</v>
      </c>
      <c r="B115" s="12"/>
      <c r="C115" t="s" s="53">
        <v>41</v>
      </c>
      <c r="D115" s="68">
        <v>0</v>
      </c>
      <c r="E115" s="72"/>
      <c r="F115" s="73"/>
      <c r="G115" s="73"/>
      <c r="H115" s="73"/>
      <c r="I115" s="73"/>
      <c r="J115" s="73"/>
      <c r="K115" s="73"/>
      <c r="L115" s="74"/>
    </row>
    <row r="116" ht="25.5" customHeight="1" hidden="1">
      <c r="A116" t="s" s="47">
        <f>IF(D116=0,"H","")</f>
        <v>16</v>
      </c>
      <c r="B116" s="12"/>
      <c r="C116" t="s" s="53">
        <v>41</v>
      </c>
      <c r="D116" s="68">
        <v>0</v>
      </c>
      <c r="E116" s="72"/>
      <c r="F116" s="73"/>
      <c r="G116" s="73"/>
      <c r="H116" s="73"/>
      <c r="I116" s="73"/>
      <c r="J116" s="73"/>
      <c r="K116" s="73"/>
      <c r="L116" s="74"/>
    </row>
    <row r="117" ht="25.5" customHeight="1" hidden="1">
      <c r="A117" t="s" s="47">
        <f>IF(D117=0,"H","")</f>
        <v>16</v>
      </c>
      <c r="B117" s="12"/>
      <c r="C117" t="s" s="53">
        <v>41</v>
      </c>
      <c r="D117" s="68">
        <v>0</v>
      </c>
      <c r="E117" s="72"/>
      <c r="F117" s="73"/>
      <c r="G117" s="73"/>
      <c r="H117" s="73"/>
      <c r="I117" s="73"/>
      <c r="J117" s="73"/>
      <c r="K117" s="73"/>
      <c r="L117" s="74"/>
    </row>
    <row r="118" ht="25.5" customHeight="1" hidden="1">
      <c r="A118" t="s" s="47">
        <f>IF(D118=0,"H","")</f>
        <v>16</v>
      </c>
      <c r="B118" s="12"/>
      <c r="C118" t="s" s="53">
        <v>41</v>
      </c>
      <c r="D118" s="68">
        <v>0</v>
      </c>
      <c r="E118" s="72"/>
      <c r="F118" s="73"/>
      <c r="G118" s="73"/>
      <c r="H118" s="73"/>
      <c r="I118" s="73"/>
      <c r="J118" s="73"/>
      <c r="K118" s="73"/>
      <c r="L118" s="74"/>
    </row>
    <row r="119" ht="25.5" customHeight="1" hidden="1">
      <c r="A119" t="s" s="47">
        <f>IF(D119=0,"H","")</f>
        <v>16</v>
      </c>
      <c r="B119" s="12"/>
      <c r="C119" t="s" s="53">
        <v>41</v>
      </c>
      <c r="D119" s="68">
        <v>0</v>
      </c>
      <c r="E119" s="72"/>
      <c r="F119" s="73"/>
      <c r="G119" s="73"/>
      <c r="H119" s="73"/>
      <c r="I119" s="73"/>
      <c r="J119" s="73"/>
      <c r="K119" s="73"/>
      <c r="L119" s="74"/>
    </row>
    <row r="120" ht="25.5" customHeight="1" hidden="1">
      <c r="A120" t="s" s="47">
        <f>IF(D120=0,"H","")</f>
        <v>16</v>
      </c>
      <c r="B120" s="12"/>
      <c r="C120" t="s" s="53">
        <v>41</v>
      </c>
      <c r="D120" s="68">
        <v>0</v>
      </c>
      <c r="E120" s="72"/>
      <c r="F120" s="73"/>
      <c r="G120" s="73"/>
      <c r="H120" s="73"/>
      <c r="I120" s="73"/>
      <c r="J120" s="73"/>
      <c r="K120" s="73"/>
      <c r="L120" s="74"/>
    </row>
    <row r="121" ht="25.5" customHeight="1" hidden="1">
      <c r="A121" t="s" s="47">
        <f>IF(D121=0,"H","")</f>
        <v>16</v>
      </c>
      <c r="B121" s="12"/>
      <c r="C121" t="s" s="53">
        <v>41</v>
      </c>
      <c r="D121" s="68">
        <v>0</v>
      </c>
      <c r="E121" s="72"/>
      <c r="F121" s="73"/>
      <c r="G121" s="73"/>
      <c r="H121" s="73"/>
      <c r="I121" s="73"/>
      <c r="J121" s="73"/>
      <c r="K121" s="73"/>
      <c r="L121" s="74"/>
    </row>
    <row r="122" ht="25.5" customHeight="1" hidden="1">
      <c r="A122" t="s" s="47">
        <f>IF(D122=0,"H","")</f>
        <v>16</v>
      </c>
      <c r="B122" s="12"/>
      <c r="C122" t="s" s="53">
        <v>41</v>
      </c>
      <c r="D122" s="68">
        <v>0</v>
      </c>
      <c r="E122" s="72"/>
      <c r="F122" s="73"/>
      <c r="G122" s="73"/>
      <c r="H122" s="73"/>
      <c r="I122" s="73"/>
      <c r="J122" s="73"/>
      <c r="K122" s="73"/>
      <c r="L122" s="74"/>
    </row>
    <row r="123" ht="25.5" customHeight="1" hidden="1">
      <c r="A123" t="s" s="47">
        <f>IF(D123=0,"H","")</f>
        <v>16</v>
      </c>
      <c r="B123" s="12"/>
      <c r="C123" t="s" s="53">
        <v>41</v>
      </c>
      <c r="D123" s="68">
        <v>0</v>
      </c>
      <c r="E123" s="72"/>
      <c r="F123" s="73"/>
      <c r="G123" s="73"/>
      <c r="H123" s="73"/>
      <c r="I123" s="73"/>
      <c r="J123" s="73"/>
      <c r="K123" s="73"/>
      <c r="L123" s="74"/>
    </row>
    <row r="124" ht="25.5" customHeight="1" hidden="1">
      <c r="A124" t="s" s="47">
        <f>IF(D124=0,"H","")</f>
        <v>16</v>
      </c>
      <c r="B124" s="12"/>
      <c r="C124" t="s" s="53">
        <v>41</v>
      </c>
      <c r="D124" s="68">
        <v>0</v>
      </c>
      <c r="E124" s="72"/>
      <c r="F124" s="73"/>
      <c r="G124" s="73"/>
      <c r="H124" s="73"/>
      <c r="I124" s="73"/>
      <c r="J124" s="73"/>
      <c r="K124" s="73"/>
      <c r="L124" s="74"/>
    </row>
    <row r="125" ht="25.5" customHeight="1" hidden="1">
      <c r="A125" t="s" s="47">
        <f>IF(D125=0,"H","")</f>
        <v>16</v>
      </c>
      <c r="B125" s="12"/>
      <c r="C125" t="s" s="53">
        <v>41</v>
      </c>
      <c r="D125" s="68">
        <v>0</v>
      </c>
      <c r="E125" s="72"/>
      <c r="F125" s="73"/>
      <c r="G125" s="73"/>
      <c r="H125" s="73"/>
      <c r="I125" s="73"/>
      <c r="J125" s="73"/>
      <c r="K125" s="73"/>
      <c r="L125" s="74"/>
    </row>
    <row r="126" ht="25.5" customHeight="1" hidden="1">
      <c r="A126" t="s" s="47">
        <f>IF(D126=0,"H","")</f>
        <v>16</v>
      </c>
      <c r="B126" s="12"/>
      <c r="C126" t="s" s="53">
        <v>41</v>
      </c>
      <c r="D126" s="68">
        <v>0</v>
      </c>
      <c r="E126" s="72"/>
      <c r="F126" s="73"/>
      <c r="G126" s="73"/>
      <c r="H126" s="73"/>
      <c r="I126" s="73"/>
      <c r="J126" s="73"/>
      <c r="K126" s="73"/>
      <c r="L126" s="74"/>
    </row>
    <row r="127" ht="25.5" customHeight="1" hidden="1">
      <c r="A127" t="s" s="47">
        <f>IF(D127=0,"H","")</f>
        <v>16</v>
      </c>
      <c r="B127" s="12"/>
      <c r="C127" t="s" s="53">
        <v>41</v>
      </c>
      <c r="D127" s="68">
        <v>0</v>
      </c>
      <c r="E127" s="72"/>
      <c r="F127" s="73"/>
      <c r="G127" s="73"/>
      <c r="H127" s="73"/>
      <c r="I127" s="73"/>
      <c r="J127" s="73"/>
      <c r="K127" s="73"/>
      <c r="L127" s="74"/>
    </row>
    <row r="128" ht="25.5" customHeight="1" hidden="1">
      <c r="A128" t="s" s="47">
        <f>IF(D128=0,"H","")</f>
        <v>16</v>
      </c>
      <c r="B128" s="12"/>
      <c r="C128" t="s" s="53">
        <v>41</v>
      </c>
      <c r="D128" s="68">
        <v>0</v>
      </c>
      <c r="E128" s="72"/>
      <c r="F128" s="73"/>
      <c r="G128" s="73"/>
      <c r="H128" s="73"/>
      <c r="I128" s="73"/>
      <c r="J128" s="73"/>
      <c r="K128" s="73"/>
      <c r="L128" s="74"/>
    </row>
    <row r="129" ht="25.5" customHeight="1" hidden="1">
      <c r="A129" t="s" s="47">
        <f>IF(D129=0,"H","")</f>
        <v>16</v>
      </c>
      <c r="B129" s="12"/>
      <c r="C129" t="s" s="53">
        <v>41</v>
      </c>
      <c r="D129" s="68">
        <v>0</v>
      </c>
      <c r="E129" s="72"/>
      <c r="F129" s="73"/>
      <c r="G129" s="73"/>
      <c r="H129" s="73"/>
      <c r="I129" s="73"/>
      <c r="J129" s="73"/>
      <c r="K129" s="73"/>
      <c r="L129" s="74"/>
    </row>
    <row r="130" ht="25.5" customHeight="1" hidden="1">
      <c r="A130" t="s" s="47">
        <f>IF(D130=0,"H","")</f>
        <v>16</v>
      </c>
      <c r="B130" s="12"/>
      <c r="C130" t="s" s="53">
        <v>41</v>
      </c>
      <c r="D130" s="68">
        <v>0</v>
      </c>
      <c r="E130" s="72"/>
      <c r="F130" s="73"/>
      <c r="G130" s="73"/>
      <c r="H130" s="73"/>
      <c r="I130" s="73"/>
      <c r="J130" s="73"/>
      <c r="K130" s="73"/>
      <c r="L130" s="74"/>
    </row>
    <row r="131" ht="25.5" customHeight="1" hidden="1">
      <c r="A131" t="s" s="47">
        <f>IF(D131=0,"H","")</f>
        <v>16</v>
      </c>
      <c r="B131" s="12"/>
      <c r="C131" t="s" s="53">
        <v>41</v>
      </c>
      <c r="D131" s="68">
        <v>0</v>
      </c>
      <c r="E131" s="72"/>
      <c r="F131" s="73"/>
      <c r="G131" s="73"/>
      <c r="H131" s="73"/>
      <c r="I131" s="73"/>
      <c r="J131" s="73"/>
      <c r="K131" s="73"/>
      <c r="L131" s="74"/>
    </row>
    <row r="132" ht="25.5" customHeight="1" hidden="1">
      <c r="A132" t="s" s="47">
        <f>IF(D132=0,"H","")</f>
        <v>16</v>
      </c>
      <c r="B132" s="12"/>
      <c r="C132" t="s" s="53">
        <v>41</v>
      </c>
      <c r="D132" s="68">
        <v>0</v>
      </c>
      <c r="E132" s="72"/>
      <c r="F132" s="73"/>
      <c r="G132" s="73"/>
      <c r="H132" s="73"/>
      <c r="I132" s="73"/>
      <c r="J132" s="73"/>
      <c r="K132" s="73"/>
      <c r="L132" s="74"/>
    </row>
    <row r="133" ht="25.5" customHeight="1" hidden="1">
      <c r="A133" t="s" s="47">
        <f>IF(D133=0,"H","")</f>
        <v>16</v>
      </c>
      <c r="B133" s="12"/>
      <c r="C133" t="s" s="53">
        <v>41</v>
      </c>
      <c r="D133" s="68">
        <v>0</v>
      </c>
      <c r="E133" s="72"/>
      <c r="F133" s="73"/>
      <c r="G133" s="73"/>
      <c r="H133" s="73"/>
      <c r="I133" s="73"/>
      <c r="J133" s="73"/>
      <c r="K133" s="73"/>
      <c r="L133" s="74"/>
    </row>
    <row r="134" ht="25.5" customHeight="1" hidden="1">
      <c r="A134" t="s" s="47">
        <f>IF(D134=0,"H","")</f>
        <v>16</v>
      </c>
      <c r="B134" s="12"/>
      <c r="C134" t="s" s="53">
        <v>41</v>
      </c>
      <c r="D134" s="68">
        <v>0</v>
      </c>
      <c r="E134" s="72"/>
      <c r="F134" s="73"/>
      <c r="G134" s="73"/>
      <c r="H134" s="73"/>
      <c r="I134" s="73"/>
      <c r="J134" s="73"/>
      <c r="K134" s="73"/>
      <c r="L134" s="74"/>
    </row>
    <row r="135" ht="25.5" customHeight="1" hidden="1">
      <c r="A135" t="s" s="47">
        <f>IF(D135=0,"H","")</f>
        <v>16</v>
      </c>
      <c r="B135" s="12"/>
      <c r="C135" t="s" s="53">
        <v>41</v>
      </c>
      <c r="D135" s="68">
        <v>0</v>
      </c>
      <c r="E135" s="72"/>
      <c r="F135" s="73"/>
      <c r="G135" s="73"/>
      <c r="H135" s="73"/>
      <c r="I135" s="73"/>
      <c r="J135" s="73"/>
      <c r="K135" s="73"/>
      <c r="L135" s="74"/>
    </row>
    <row r="136" ht="25.5" customHeight="1" hidden="1">
      <c r="A136" t="s" s="47">
        <f>IF(D136=0,"H","")</f>
        <v>16</v>
      </c>
      <c r="B136" s="12"/>
      <c r="C136" t="s" s="53">
        <v>41</v>
      </c>
      <c r="D136" s="68">
        <v>0</v>
      </c>
      <c r="E136" s="72"/>
      <c r="F136" s="73"/>
      <c r="G136" s="73"/>
      <c r="H136" s="73"/>
      <c r="I136" s="73"/>
      <c r="J136" s="73"/>
      <c r="K136" s="73"/>
      <c r="L136" s="74"/>
    </row>
    <row r="137" ht="25.5" customHeight="1" hidden="1">
      <c r="A137" t="s" s="47">
        <f>IF(D137=0,"H","")</f>
        <v>16</v>
      </c>
      <c r="B137" s="12"/>
      <c r="C137" t="s" s="53">
        <v>41</v>
      </c>
      <c r="D137" s="68">
        <v>0</v>
      </c>
      <c r="E137" s="72"/>
      <c r="F137" s="73"/>
      <c r="G137" s="73"/>
      <c r="H137" s="73"/>
      <c r="I137" s="73"/>
      <c r="J137" s="73"/>
      <c r="K137" s="73"/>
      <c r="L137" s="74"/>
    </row>
    <row r="138" ht="25.5" customHeight="1" hidden="1">
      <c r="A138" t="s" s="47">
        <f>IF(D138=0,"H","")</f>
        <v>16</v>
      </c>
      <c r="B138" s="12"/>
      <c r="C138" t="s" s="53">
        <v>41</v>
      </c>
      <c r="D138" s="68">
        <v>0</v>
      </c>
      <c r="E138" s="72"/>
      <c r="F138" s="73"/>
      <c r="G138" s="73"/>
      <c r="H138" s="73"/>
      <c r="I138" s="73"/>
      <c r="J138" s="73"/>
      <c r="K138" s="73"/>
      <c r="L138" s="74"/>
    </row>
    <row r="139" ht="25.5" customHeight="1" hidden="1">
      <c r="A139" t="s" s="47">
        <f>IF(D139=0,"H","")</f>
        <v>16</v>
      </c>
      <c r="B139" s="12"/>
      <c r="C139" t="s" s="53">
        <v>41</v>
      </c>
      <c r="D139" s="68">
        <v>0</v>
      </c>
      <c r="E139" s="72"/>
      <c r="F139" s="73"/>
      <c r="G139" s="73"/>
      <c r="H139" s="73"/>
      <c r="I139" s="73"/>
      <c r="J139" s="73"/>
      <c r="K139" s="73"/>
      <c r="L139" s="74"/>
    </row>
    <row r="140" ht="25.5" customHeight="1" hidden="1">
      <c r="A140" t="s" s="47">
        <f>IF(D140=0,"H","")</f>
        <v>16</v>
      </c>
      <c r="B140" s="12"/>
      <c r="C140" t="s" s="53">
        <v>41</v>
      </c>
      <c r="D140" s="68">
        <v>0</v>
      </c>
      <c r="E140" s="72"/>
      <c r="F140" s="73"/>
      <c r="G140" s="73"/>
      <c r="H140" s="73"/>
      <c r="I140" s="73"/>
      <c r="J140" s="73"/>
      <c r="K140" s="73"/>
      <c r="L140" s="74"/>
    </row>
    <row r="141" ht="25.5" customHeight="1" hidden="1">
      <c r="A141" t="s" s="47">
        <f>IF(D141=0,"H","")</f>
        <v>16</v>
      </c>
      <c r="B141" s="12"/>
      <c r="C141" t="s" s="53">
        <v>41</v>
      </c>
      <c r="D141" s="68">
        <v>0</v>
      </c>
      <c r="E141" s="72"/>
      <c r="F141" s="73"/>
      <c r="G141" s="73"/>
      <c r="H141" s="73"/>
      <c r="I141" s="73"/>
      <c r="J141" s="73"/>
      <c r="K141" s="73"/>
      <c r="L141" s="74"/>
    </row>
    <row r="142" ht="25.5" customHeight="1" hidden="1">
      <c r="A142" t="s" s="47">
        <f>IF(D142=0,"H","")</f>
        <v>16</v>
      </c>
      <c r="B142" s="12"/>
      <c r="C142" t="s" s="53">
        <v>41</v>
      </c>
      <c r="D142" s="68">
        <v>0</v>
      </c>
      <c r="E142" s="72"/>
      <c r="F142" s="73"/>
      <c r="G142" s="73"/>
      <c r="H142" s="73"/>
      <c r="I142" s="73"/>
      <c r="J142" s="73"/>
      <c r="K142" s="73"/>
      <c r="L142" s="74"/>
    </row>
    <row r="143" ht="25.5" customHeight="1" hidden="1">
      <c r="A143" t="s" s="47">
        <f>IF(D143=0,"H","")</f>
        <v>16</v>
      </c>
      <c r="B143" s="12"/>
      <c r="C143" t="s" s="53">
        <v>41</v>
      </c>
      <c r="D143" s="68">
        <v>0</v>
      </c>
      <c r="E143" s="72"/>
      <c r="F143" s="73"/>
      <c r="G143" s="73"/>
      <c r="H143" s="73"/>
      <c r="I143" s="73"/>
      <c r="J143" s="73"/>
      <c r="K143" s="73"/>
      <c r="L143" s="74"/>
    </row>
    <row r="144" ht="25.5" customHeight="1" hidden="1">
      <c r="A144" t="s" s="47">
        <f>IF(D144=0,"H","")</f>
        <v>16</v>
      </c>
      <c r="B144" s="12"/>
      <c r="C144" t="s" s="53">
        <v>41</v>
      </c>
      <c r="D144" s="68">
        <v>0</v>
      </c>
      <c r="E144" s="72"/>
      <c r="F144" s="73"/>
      <c r="G144" s="73"/>
      <c r="H144" s="73"/>
      <c r="I144" s="73"/>
      <c r="J144" s="73"/>
      <c r="K144" s="73"/>
      <c r="L144" s="74"/>
    </row>
    <row r="145" ht="25.5" customHeight="1" hidden="1">
      <c r="A145" t="s" s="47">
        <f>IF(D145=0,"H","")</f>
        <v>16</v>
      </c>
      <c r="B145" s="12"/>
      <c r="C145" t="s" s="53">
        <v>41</v>
      </c>
      <c r="D145" s="68">
        <v>0</v>
      </c>
      <c r="E145" s="72"/>
      <c r="F145" s="73"/>
      <c r="G145" s="73"/>
      <c r="H145" s="73"/>
      <c r="I145" s="73"/>
      <c r="J145" s="73"/>
      <c r="K145" s="73"/>
      <c r="L145" s="74"/>
    </row>
    <row r="146" ht="25.5" customHeight="1" hidden="1">
      <c r="A146" t="s" s="47">
        <f>IF(D146=0,"H","")</f>
        <v>16</v>
      </c>
      <c r="B146" s="12"/>
      <c r="C146" t="s" s="53">
        <v>41</v>
      </c>
      <c r="D146" s="68">
        <v>0</v>
      </c>
      <c r="E146" s="72"/>
      <c r="F146" s="73"/>
      <c r="G146" s="73"/>
      <c r="H146" s="73"/>
      <c r="I146" s="73"/>
      <c r="J146" s="73"/>
      <c r="K146" s="73"/>
      <c r="L146" s="74"/>
    </row>
    <row r="147" ht="25.5" customHeight="1" hidden="1">
      <c r="A147" t="s" s="47">
        <f>IF(D147=0,"H","")</f>
        <v>16</v>
      </c>
      <c r="B147" s="12"/>
      <c r="C147" t="s" s="53">
        <v>41</v>
      </c>
      <c r="D147" s="68">
        <v>0</v>
      </c>
      <c r="E147" s="72"/>
      <c r="F147" s="73"/>
      <c r="G147" s="73"/>
      <c r="H147" s="73"/>
      <c r="I147" s="73"/>
      <c r="J147" s="73"/>
      <c r="K147" s="73"/>
      <c r="L147" s="74"/>
    </row>
    <row r="148" ht="25.5" customHeight="1" hidden="1">
      <c r="A148" t="s" s="47">
        <f>IF(D148=0,"H","")</f>
        <v>16</v>
      </c>
      <c r="B148" s="12"/>
      <c r="C148" t="s" s="53">
        <v>41</v>
      </c>
      <c r="D148" s="68">
        <v>0</v>
      </c>
      <c r="E148" s="72"/>
      <c r="F148" s="73"/>
      <c r="G148" s="73"/>
      <c r="H148" s="73"/>
      <c r="I148" s="73"/>
      <c r="J148" s="73"/>
      <c r="K148" s="73"/>
      <c r="L148" s="74"/>
    </row>
    <row r="149" ht="25.5" customHeight="1" hidden="1">
      <c r="A149" t="s" s="47">
        <f>IF(D149=0,"H","")</f>
        <v>16</v>
      </c>
      <c r="B149" s="12"/>
      <c r="C149" t="s" s="53">
        <v>41</v>
      </c>
      <c r="D149" s="68">
        <v>0</v>
      </c>
      <c r="E149" s="72"/>
      <c r="F149" s="73"/>
      <c r="G149" s="73"/>
      <c r="H149" s="73"/>
      <c r="I149" s="73"/>
      <c r="J149" s="73"/>
      <c r="K149" s="73"/>
      <c r="L149" s="74"/>
    </row>
    <row r="150" ht="25.5" customHeight="1" hidden="1">
      <c r="A150" t="s" s="47">
        <f>IF(D150=0,"H","")</f>
        <v>16</v>
      </c>
      <c r="B150" s="12"/>
      <c r="C150" t="s" s="53">
        <v>41</v>
      </c>
      <c r="D150" s="68">
        <v>0</v>
      </c>
      <c r="E150" s="72"/>
      <c r="F150" s="73"/>
      <c r="G150" s="73"/>
      <c r="H150" s="73"/>
      <c r="I150" s="73"/>
      <c r="J150" s="73"/>
      <c r="K150" s="73"/>
      <c r="L150" s="74"/>
    </row>
    <row r="151" ht="25.5" customHeight="1" hidden="1">
      <c r="A151" t="s" s="47">
        <f>IF(D151=0,"H","")</f>
        <v>16</v>
      </c>
      <c r="B151" s="12"/>
      <c r="C151" t="s" s="53">
        <v>41</v>
      </c>
      <c r="D151" s="68">
        <v>0</v>
      </c>
      <c r="E151" s="72"/>
      <c r="F151" s="73"/>
      <c r="G151" s="73"/>
      <c r="H151" s="73"/>
      <c r="I151" s="73"/>
      <c r="J151" s="73"/>
      <c r="K151" s="73"/>
      <c r="L151" s="74"/>
    </row>
    <row r="152" ht="25.5" customHeight="1" hidden="1">
      <c r="A152" t="s" s="47">
        <f>IF(D152=0,"H","")</f>
        <v>16</v>
      </c>
      <c r="B152" s="12"/>
      <c r="C152" t="s" s="53">
        <v>41</v>
      </c>
      <c r="D152" s="68">
        <v>0</v>
      </c>
      <c r="E152" s="72"/>
      <c r="F152" s="73"/>
      <c r="G152" s="73"/>
      <c r="H152" s="73"/>
      <c r="I152" s="73"/>
      <c r="J152" s="73"/>
      <c r="K152" s="73"/>
      <c r="L152" s="74"/>
    </row>
    <row r="153" ht="25.5" customHeight="1" hidden="1">
      <c r="A153" t="s" s="47">
        <f>IF(D153=0,"H","")</f>
        <v>16</v>
      </c>
      <c r="B153" s="12"/>
      <c r="C153" t="s" s="53">
        <v>41</v>
      </c>
      <c r="D153" s="68">
        <v>0</v>
      </c>
      <c r="E153" s="72"/>
      <c r="F153" s="73"/>
      <c r="G153" s="73"/>
      <c r="H153" s="73"/>
      <c r="I153" s="73"/>
      <c r="J153" s="73"/>
      <c r="K153" s="73"/>
      <c r="L153" s="74"/>
    </row>
    <row r="154" ht="25.5" customHeight="1" hidden="1">
      <c r="A154" t="s" s="47">
        <f>IF(D154=0,"H","")</f>
        <v>16</v>
      </c>
      <c r="B154" s="12"/>
      <c r="C154" t="s" s="53">
        <v>41</v>
      </c>
      <c r="D154" s="68">
        <v>0</v>
      </c>
      <c r="E154" s="72"/>
      <c r="F154" s="73"/>
      <c r="G154" s="73"/>
      <c r="H154" s="73"/>
      <c r="I154" s="73"/>
      <c r="J154" s="73"/>
      <c r="K154" s="73"/>
      <c r="L154" s="74"/>
    </row>
    <row r="155" ht="25.5" customHeight="1" hidden="1">
      <c r="A155" t="s" s="47">
        <f>IF(D155=0,"H","")</f>
        <v>16</v>
      </c>
      <c r="B155" s="12"/>
      <c r="C155" t="s" s="53">
        <v>41</v>
      </c>
      <c r="D155" s="68">
        <v>0</v>
      </c>
      <c r="E155" s="72"/>
      <c r="F155" s="73"/>
      <c r="G155" s="73"/>
      <c r="H155" s="73"/>
      <c r="I155" s="73"/>
      <c r="J155" s="73"/>
      <c r="K155" s="73"/>
      <c r="L155" s="74"/>
    </row>
    <row r="156" ht="25.5" customHeight="1" hidden="1">
      <c r="A156" t="s" s="47">
        <f>IF(D156=0,"H","")</f>
        <v>16</v>
      </c>
      <c r="B156" s="12"/>
      <c r="C156" t="s" s="53">
        <v>41</v>
      </c>
      <c r="D156" s="68">
        <v>0</v>
      </c>
      <c r="E156" s="72"/>
      <c r="F156" s="73"/>
      <c r="G156" s="73"/>
      <c r="H156" s="73"/>
      <c r="I156" s="73"/>
      <c r="J156" s="73"/>
      <c r="K156" s="73"/>
      <c r="L156" s="74"/>
    </row>
    <row r="157" ht="25.5" customHeight="1" hidden="1">
      <c r="A157" t="s" s="47">
        <f>IF(D157=0,"H","")</f>
        <v>16</v>
      </c>
      <c r="B157" s="12"/>
      <c r="C157" t="s" s="53">
        <v>41</v>
      </c>
      <c r="D157" s="68">
        <v>0</v>
      </c>
      <c r="E157" s="72"/>
      <c r="F157" s="73"/>
      <c r="G157" s="73"/>
      <c r="H157" s="73"/>
      <c r="I157" s="73"/>
      <c r="J157" s="73"/>
      <c r="K157" s="73"/>
      <c r="L157" s="74"/>
    </row>
    <row r="158" ht="25.5" customHeight="1" hidden="1">
      <c r="A158" t="s" s="47">
        <f>IF(D158=0,"H","")</f>
        <v>16</v>
      </c>
      <c r="B158" s="12"/>
      <c r="C158" t="s" s="53">
        <v>41</v>
      </c>
      <c r="D158" s="68">
        <v>0</v>
      </c>
      <c r="E158" s="72"/>
      <c r="F158" s="73"/>
      <c r="G158" s="73"/>
      <c r="H158" s="73"/>
      <c r="I158" s="73"/>
      <c r="J158" s="73"/>
      <c r="K158" s="73"/>
      <c r="L158" s="74"/>
    </row>
    <row r="159" ht="25.5" customHeight="1" hidden="1">
      <c r="A159" t="s" s="47">
        <f>IF(D159=0,"H","")</f>
        <v>16</v>
      </c>
      <c r="B159" s="12"/>
      <c r="C159" t="s" s="53">
        <v>41</v>
      </c>
      <c r="D159" s="68">
        <v>0</v>
      </c>
      <c r="E159" s="72"/>
      <c r="F159" s="73"/>
      <c r="G159" s="73"/>
      <c r="H159" s="73"/>
      <c r="I159" s="73"/>
      <c r="J159" s="73"/>
      <c r="K159" s="73"/>
      <c r="L159" s="74"/>
    </row>
    <row r="160" ht="25.5" customHeight="1" hidden="1">
      <c r="A160" t="s" s="47">
        <f>IF(D160=0,"H","")</f>
        <v>16</v>
      </c>
      <c r="B160" s="12"/>
      <c r="C160" t="s" s="53">
        <v>41</v>
      </c>
      <c r="D160" s="68">
        <v>0</v>
      </c>
      <c r="E160" s="72"/>
      <c r="F160" s="73"/>
      <c r="G160" s="73"/>
      <c r="H160" s="73"/>
      <c r="I160" s="73"/>
      <c r="J160" s="73"/>
      <c r="K160" s="73"/>
      <c r="L160" s="74"/>
    </row>
    <row r="161" ht="25.5" customHeight="1" hidden="1">
      <c r="A161" t="s" s="47">
        <f>IF(D161=0,"H","")</f>
        <v>16</v>
      </c>
      <c r="B161" s="12"/>
      <c r="C161" t="s" s="53">
        <v>41</v>
      </c>
      <c r="D161" s="68">
        <v>0</v>
      </c>
      <c r="E161" s="72"/>
      <c r="F161" s="73"/>
      <c r="G161" s="73"/>
      <c r="H161" s="73"/>
      <c r="I161" s="73"/>
      <c r="J161" s="73"/>
      <c r="K161" s="73"/>
      <c r="L161" s="74"/>
    </row>
    <row r="162" ht="25.5" customHeight="1" hidden="1">
      <c r="A162" t="s" s="47">
        <f>IF(D162=0,"H","")</f>
        <v>16</v>
      </c>
      <c r="B162" s="12"/>
      <c r="C162" t="s" s="53">
        <v>41</v>
      </c>
      <c r="D162" s="68">
        <v>0</v>
      </c>
      <c r="E162" s="72"/>
      <c r="F162" s="73"/>
      <c r="G162" s="73"/>
      <c r="H162" s="73"/>
      <c r="I162" s="73"/>
      <c r="J162" s="73"/>
      <c r="K162" s="73"/>
      <c r="L162" s="74"/>
    </row>
    <row r="163" ht="25.5" customHeight="1" hidden="1">
      <c r="A163" t="s" s="47">
        <f>IF(D163=0,"H","")</f>
        <v>16</v>
      </c>
      <c r="B163" s="12"/>
      <c r="C163" t="s" s="53">
        <v>41</v>
      </c>
      <c r="D163" s="68">
        <v>0</v>
      </c>
      <c r="E163" s="72"/>
      <c r="F163" s="73"/>
      <c r="G163" s="73"/>
      <c r="H163" s="73"/>
      <c r="I163" s="73"/>
      <c r="J163" s="73"/>
      <c r="K163" s="73"/>
      <c r="L163" s="74"/>
    </row>
    <row r="164" ht="25.5" customHeight="1" hidden="1">
      <c r="A164" t="s" s="47">
        <f>IF(D164=0,"H","")</f>
        <v>16</v>
      </c>
      <c r="B164" s="12"/>
      <c r="C164" t="s" s="53">
        <v>41</v>
      </c>
      <c r="D164" s="68">
        <v>0</v>
      </c>
      <c r="E164" s="72"/>
      <c r="F164" s="73"/>
      <c r="G164" s="73"/>
      <c r="H164" s="73"/>
      <c r="I164" s="73"/>
      <c r="J164" s="73"/>
      <c r="K164" s="73"/>
      <c r="L164" s="74"/>
    </row>
    <row r="165" ht="25.5" customHeight="1" hidden="1">
      <c r="A165" t="s" s="47">
        <f>IF(D165=0,"H","")</f>
        <v>16</v>
      </c>
      <c r="B165" s="12"/>
      <c r="C165" t="s" s="53">
        <v>41</v>
      </c>
      <c r="D165" s="68">
        <v>0</v>
      </c>
      <c r="E165" s="72"/>
      <c r="F165" s="73"/>
      <c r="G165" s="73"/>
      <c r="H165" s="73"/>
      <c r="I165" s="73"/>
      <c r="J165" s="73"/>
      <c r="K165" s="73"/>
      <c r="L165" s="74"/>
    </row>
    <row r="166" ht="25.5" customHeight="1" hidden="1">
      <c r="A166" t="s" s="47">
        <f>IF(D166=0,"H","")</f>
        <v>16</v>
      </c>
      <c r="B166" s="12"/>
      <c r="C166" t="s" s="53">
        <v>41</v>
      </c>
      <c r="D166" s="68">
        <v>0</v>
      </c>
      <c r="E166" s="72"/>
      <c r="F166" s="73"/>
      <c r="G166" s="73"/>
      <c r="H166" s="73"/>
      <c r="I166" s="73"/>
      <c r="J166" s="73"/>
      <c r="K166" s="73"/>
      <c r="L166" s="74"/>
    </row>
    <row r="167" ht="25.5" customHeight="1" hidden="1">
      <c r="A167" t="s" s="47">
        <f>IF(D167=0,"H","")</f>
        <v>16</v>
      </c>
      <c r="B167" s="12"/>
      <c r="C167" t="s" s="53">
        <v>41</v>
      </c>
      <c r="D167" s="68">
        <v>0</v>
      </c>
      <c r="E167" s="72"/>
      <c r="F167" s="73"/>
      <c r="G167" s="73"/>
      <c r="H167" s="73"/>
      <c r="I167" s="73"/>
      <c r="J167" s="73"/>
      <c r="K167" s="73"/>
      <c r="L167" s="74"/>
    </row>
    <row r="168" ht="25.5" customHeight="1" hidden="1">
      <c r="A168" t="s" s="47">
        <f>IF(D168=0,"H","")</f>
        <v>16</v>
      </c>
      <c r="B168" s="12"/>
      <c r="C168" t="s" s="53">
        <v>41</v>
      </c>
      <c r="D168" s="68">
        <v>0</v>
      </c>
      <c r="E168" s="72"/>
      <c r="F168" s="73"/>
      <c r="G168" s="73"/>
      <c r="H168" s="73"/>
      <c r="I168" s="73"/>
      <c r="J168" s="73"/>
      <c r="K168" s="73"/>
      <c r="L168" s="74"/>
    </row>
    <row r="169" ht="25.5" customHeight="1" hidden="1">
      <c r="A169" t="s" s="47">
        <f>IF(D169=0,"H","")</f>
        <v>16</v>
      </c>
      <c r="B169" s="12"/>
      <c r="C169" t="s" s="53">
        <v>41</v>
      </c>
      <c r="D169" s="68">
        <v>0</v>
      </c>
      <c r="E169" s="72"/>
      <c r="F169" s="73"/>
      <c r="G169" s="73"/>
      <c r="H169" s="73"/>
      <c r="I169" s="73"/>
      <c r="J169" s="73"/>
      <c r="K169" s="73"/>
      <c r="L169" s="74"/>
    </row>
    <row r="170" ht="25.5" customHeight="1" hidden="1">
      <c r="A170" t="s" s="47">
        <f>IF(D170=0,"H","")</f>
        <v>16</v>
      </c>
      <c r="B170" s="12"/>
      <c r="C170" t="s" s="53">
        <v>41</v>
      </c>
      <c r="D170" s="68">
        <v>0</v>
      </c>
      <c r="E170" s="72"/>
      <c r="F170" s="73"/>
      <c r="G170" s="73"/>
      <c r="H170" s="73"/>
      <c r="I170" s="73"/>
      <c r="J170" s="73"/>
      <c r="K170" s="73"/>
      <c r="L170" s="74"/>
    </row>
    <row r="171" ht="25.5" customHeight="1" hidden="1">
      <c r="A171" t="s" s="47">
        <f>IF(D171=0,"H","")</f>
        <v>16</v>
      </c>
      <c r="B171" s="12"/>
      <c r="C171" t="s" s="53">
        <v>41</v>
      </c>
      <c r="D171" s="68">
        <v>0</v>
      </c>
      <c r="E171" s="72"/>
      <c r="F171" s="73"/>
      <c r="G171" s="73"/>
      <c r="H171" s="73"/>
      <c r="I171" s="73"/>
      <c r="J171" s="73"/>
      <c r="K171" s="73"/>
      <c r="L171" s="74"/>
    </row>
    <row r="172" ht="25.5" customHeight="1">
      <c r="A172" t="s" s="47">
        <f>IF(D172=0,"H","")</f>
      </c>
      <c r="B172" s="12"/>
      <c r="C172" t="s" s="53">
        <v>41</v>
      </c>
      <c r="D172" s="68">
        <v>21</v>
      </c>
      <c r="E172" t="s" s="69">
        <v>140</v>
      </c>
      <c r="F172" t="s" s="70">
        <v>141</v>
      </c>
      <c r="G172" t="s" s="70">
        <v>54</v>
      </c>
      <c r="H172" t="s" s="70">
        <v>58</v>
      </c>
      <c r="I172" t="s" s="70">
        <v>142</v>
      </c>
      <c r="J172" t="s" s="70">
        <v>100</v>
      </c>
      <c r="K172" t="s" s="70">
        <v>143</v>
      </c>
      <c r="L172" t="s" s="71">
        <v>44</v>
      </c>
    </row>
    <row r="173" ht="25.5" customHeight="1" hidden="1">
      <c r="A173" t="s" s="47">
        <f>IF(D173=0,"H","")</f>
        <v>16</v>
      </c>
      <c r="B173" s="12"/>
      <c r="C173" t="s" s="53">
        <v>41</v>
      </c>
      <c r="D173" s="68">
        <v>0</v>
      </c>
      <c r="E173" s="72"/>
      <c r="F173" s="73"/>
      <c r="G173" s="73"/>
      <c r="H173" s="73"/>
      <c r="I173" s="73"/>
      <c r="J173" s="73"/>
      <c r="K173" s="73"/>
      <c r="L173" s="74"/>
    </row>
    <row r="174" ht="25.5" customHeight="1">
      <c r="A174" t="s" s="47">
        <f>IF(D174=0,"H","")</f>
      </c>
      <c r="B174" s="12"/>
      <c r="C174" t="s" s="53">
        <v>41</v>
      </c>
      <c r="D174" s="68">
        <v>26</v>
      </c>
      <c r="E174" t="s" s="69">
        <v>144</v>
      </c>
      <c r="F174" t="s" s="70">
        <v>141</v>
      </c>
      <c r="G174" t="s" s="70">
        <v>54</v>
      </c>
      <c r="H174" t="s" s="70">
        <v>45</v>
      </c>
      <c r="I174" t="s" s="70">
        <v>145</v>
      </c>
      <c r="J174" t="s" s="70">
        <v>100</v>
      </c>
      <c r="K174" t="s" s="70">
        <v>93</v>
      </c>
      <c r="L174" t="s" s="71">
        <v>93</v>
      </c>
    </row>
    <row r="175" ht="25.5" customHeight="1">
      <c r="A175" t="s" s="47">
        <f>IF(D175=0,"H","")</f>
      </c>
      <c r="B175" s="12"/>
      <c r="C175" t="s" s="53">
        <v>41</v>
      </c>
      <c r="D175" s="68">
        <v>30</v>
      </c>
      <c r="E175" t="s" s="69">
        <v>146</v>
      </c>
      <c r="F175" t="s" s="70">
        <v>141</v>
      </c>
      <c r="G175" t="s" s="70">
        <v>44</v>
      </c>
      <c r="H175" t="s" s="70">
        <v>58</v>
      </c>
      <c r="I175" t="s" s="70">
        <v>147</v>
      </c>
      <c r="J175" t="s" s="70">
        <v>100</v>
      </c>
      <c r="K175" t="s" s="70">
        <v>48</v>
      </c>
      <c r="L175" t="s" s="71">
        <v>44</v>
      </c>
    </row>
    <row r="176" ht="25.5" customHeight="1">
      <c r="A176" t="s" s="47">
        <f>IF(D176=0,"H","")</f>
      </c>
      <c r="B176" s="12"/>
      <c r="C176" t="s" s="53">
        <v>41</v>
      </c>
      <c r="D176" s="68">
        <v>31</v>
      </c>
      <c r="E176" t="s" s="69">
        <v>148</v>
      </c>
      <c r="F176" t="s" s="70">
        <v>141</v>
      </c>
      <c r="G176" t="s" s="70">
        <v>44</v>
      </c>
      <c r="H176" t="s" s="70">
        <v>124</v>
      </c>
      <c r="I176" t="s" s="70">
        <v>149</v>
      </c>
      <c r="J176" t="s" s="70">
        <v>150</v>
      </c>
      <c r="K176" t="s" s="70">
        <v>151</v>
      </c>
      <c r="L176" t="s" s="71">
        <v>143</v>
      </c>
    </row>
    <row r="177" ht="25.5" customHeight="1">
      <c r="A177" t="s" s="47">
        <f>IF(D177=0,"H","")</f>
      </c>
      <c r="B177" s="12"/>
      <c r="C177" t="s" s="53">
        <v>41</v>
      </c>
      <c r="D177" s="68">
        <v>32</v>
      </c>
      <c r="E177" t="s" s="69">
        <v>152</v>
      </c>
      <c r="F177" t="s" s="70">
        <v>141</v>
      </c>
      <c r="G177" t="s" s="70">
        <v>54</v>
      </c>
      <c r="H177" t="s" s="70">
        <v>45</v>
      </c>
      <c r="I177" t="s" s="70">
        <v>153</v>
      </c>
      <c r="J177" t="s" s="70">
        <v>154</v>
      </c>
      <c r="K177" t="s" s="70">
        <v>155</v>
      </c>
      <c r="L177" t="s" s="71">
        <v>44</v>
      </c>
    </row>
    <row r="178" ht="25.5" customHeight="1">
      <c r="A178" t="s" s="47">
        <f>IF(D178=0,"H","")</f>
      </c>
      <c r="B178" s="12"/>
      <c r="C178" t="s" s="53">
        <v>41</v>
      </c>
      <c r="D178" s="68">
        <v>35</v>
      </c>
      <c r="E178" t="s" s="69">
        <v>156</v>
      </c>
      <c r="F178" t="s" s="70">
        <v>141</v>
      </c>
      <c r="G178" t="s" s="70">
        <v>54</v>
      </c>
      <c r="H178" t="s" s="70">
        <v>58</v>
      </c>
      <c r="I178" t="s" s="70">
        <v>157</v>
      </c>
      <c r="J178" t="s" s="70">
        <v>100</v>
      </c>
      <c r="K178" t="s" s="70">
        <v>52</v>
      </c>
      <c r="L178" t="s" s="71">
        <v>54</v>
      </c>
    </row>
    <row r="179" ht="25.5" customHeight="1">
      <c r="A179" t="s" s="47">
        <f>IF(D179=0,"H","")</f>
      </c>
      <c r="B179" s="12"/>
      <c r="C179" t="s" s="53">
        <v>41</v>
      </c>
      <c r="D179" s="68">
        <v>39</v>
      </c>
      <c r="E179" t="s" s="69">
        <v>158</v>
      </c>
      <c r="F179" t="s" s="70">
        <v>141</v>
      </c>
      <c r="G179" t="s" s="70">
        <v>54</v>
      </c>
      <c r="H179" t="s" s="70">
        <v>159</v>
      </c>
      <c r="I179" t="s" s="70">
        <v>160</v>
      </c>
      <c r="J179" t="s" s="70">
        <v>51</v>
      </c>
      <c r="K179" t="s" s="70">
        <v>48</v>
      </c>
      <c r="L179" t="s" s="71">
        <v>54</v>
      </c>
    </row>
    <row r="180" ht="25.5" customHeight="1" hidden="1">
      <c r="A180" t="s" s="47">
        <f>IF(D180=0,"H","")</f>
        <v>16</v>
      </c>
      <c r="B180" s="12"/>
      <c r="C180" t="s" s="53">
        <v>41</v>
      </c>
      <c r="D180" s="68">
        <v>0</v>
      </c>
      <c r="E180" s="72"/>
      <c r="F180" s="73"/>
      <c r="G180" s="73"/>
      <c r="H180" s="73"/>
      <c r="I180" s="73"/>
      <c r="J180" s="73"/>
      <c r="K180" s="73"/>
      <c r="L180" s="74"/>
    </row>
    <row r="181" ht="25.5" customHeight="1" hidden="1">
      <c r="A181" t="s" s="47">
        <f>IF(D181=0,"H","")</f>
        <v>16</v>
      </c>
      <c r="B181" s="12"/>
      <c r="C181" t="s" s="53">
        <v>41</v>
      </c>
      <c r="D181" s="68">
        <v>0</v>
      </c>
      <c r="E181" s="72"/>
      <c r="F181" s="73"/>
      <c r="G181" s="73"/>
      <c r="H181" s="73"/>
      <c r="I181" s="73"/>
      <c r="J181" s="73"/>
      <c r="K181" s="73"/>
      <c r="L181" s="74"/>
    </row>
    <row r="182" ht="25.5" customHeight="1">
      <c r="A182" t="s" s="47">
        <f>IF(D182=0,"H","")</f>
      </c>
      <c r="B182" s="12"/>
      <c r="C182" t="s" s="53">
        <v>41</v>
      </c>
      <c r="D182" s="68">
        <v>53</v>
      </c>
      <c r="E182" t="s" s="69">
        <v>161</v>
      </c>
      <c r="F182" t="s" s="70">
        <v>141</v>
      </c>
      <c r="G182" t="s" s="70">
        <v>44</v>
      </c>
      <c r="H182" t="s" s="70">
        <v>45</v>
      </c>
      <c r="I182" t="s" s="70">
        <v>162</v>
      </c>
      <c r="J182" t="s" s="70">
        <v>163</v>
      </c>
      <c r="K182" t="s" s="70">
        <v>48</v>
      </c>
      <c r="L182" t="s" s="71">
        <v>44</v>
      </c>
    </row>
    <row r="183" ht="15" customHeight="1">
      <c r="A183" s="11"/>
      <c r="B183" s="12"/>
      <c r="C183" s="28"/>
      <c r="D183" s="13"/>
      <c r="E183" s="75"/>
      <c r="F183" s="75"/>
      <c r="G183" s="76"/>
      <c r="H183" s="76"/>
      <c r="I183" s="75"/>
      <c r="J183" s="75"/>
      <c r="K183" s="75"/>
      <c r="L183" s="77"/>
    </row>
    <row r="184" ht="15" customHeight="1">
      <c r="A184" s="11"/>
      <c r="B184" s="12"/>
      <c r="C184" s="28"/>
      <c r="D184" s="13"/>
      <c r="E184" s="13"/>
      <c r="F184" s="13"/>
      <c r="G184" s="28"/>
      <c r="H184" s="28"/>
      <c r="I184" s="13"/>
      <c r="J184" s="13"/>
      <c r="K184" s="13"/>
      <c r="L184" s="14"/>
    </row>
    <row r="185" ht="15" customHeight="1">
      <c r="A185" s="11"/>
      <c r="B185" s="12"/>
      <c r="C185" s="28"/>
      <c r="D185" s="13"/>
      <c r="E185" s="13"/>
      <c r="F185" s="13"/>
      <c r="G185" s="28"/>
      <c r="H185" s="28"/>
      <c r="I185" s="13"/>
      <c r="J185" s="13"/>
      <c r="K185" s="13"/>
      <c r="L185" s="14"/>
    </row>
    <row r="186" ht="15" customHeight="1">
      <c r="A186" t="s" s="47">
        <v>12</v>
      </c>
      <c r="B186" s="12"/>
      <c r="C186" s="28"/>
      <c r="D186" s="13"/>
      <c r="E186" s="78"/>
      <c r="F186" s="13"/>
      <c r="G186" s="28"/>
      <c r="H186" s="28"/>
      <c r="I186" s="13"/>
      <c r="J186" s="13"/>
      <c r="K186" s="13"/>
      <c r="L186" s="14"/>
    </row>
    <row r="187" ht="15" customHeight="1">
      <c r="A187" s="18"/>
      <c r="B187" s="19"/>
      <c r="C187" s="43"/>
      <c r="D187" s="20"/>
      <c r="E187" s="20"/>
      <c r="F187" s="20"/>
      <c r="G187" s="43"/>
      <c r="H187" s="43"/>
      <c r="I187" s="20"/>
      <c r="J187" s="20"/>
      <c r="K187" s="20"/>
      <c r="L187" s="21"/>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I75"/>
  <sheetViews>
    <sheetView workbookViewId="0" showGridLines="0" defaultGridColor="1"/>
  </sheetViews>
  <sheetFormatPr defaultColWidth="8.83333" defaultRowHeight="15" customHeight="1" outlineLevelRow="0" outlineLevelCol="0"/>
  <cols>
    <col min="1" max="1" hidden="1" width="8.83333" style="79" customWidth="1"/>
    <col min="2" max="2" width="4.35156" style="79" customWidth="1"/>
    <col min="3" max="3" width="43.5" style="79" customWidth="1"/>
    <col min="4" max="4" hidden="1" width="8.83333" style="79" customWidth="1"/>
    <col min="5" max="5" width="3.35156" style="79" customWidth="1"/>
    <col min="6" max="6" width="57" style="79" customWidth="1"/>
    <col min="7" max="7" width="7.35156" style="79" customWidth="1"/>
    <col min="8" max="8" width="54.8516" style="79" customWidth="1"/>
    <col min="9" max="9" width="9.17188" style="79" customWidth="1"/>
    <col min="10" max="256" width="8.85156" style="79" customWidth="1"/>
  </cols>
  <sheetData>
    <row r="1" ht="21" customHeight="1">
      <c r="A1" s="7"/>
      <c r="B1" s="80"/>
      <c r="C1" s="46"/>
      <c r="D1" s="81"/>
      <c r="E1" s="46"/>
      <c r="F1" s="46"/>
      <c r="G1" s="46"/>
      <c r="H1" s="46"/>
      <c r="I1" s="82"/>
    </row>
    <row r="2" ht="18.75" customHeight="1">
      <c r="A2" t="s" s="47">
        <v>165</v>
      </c>
      <c r="B2" s="83"/>
      <c r="C2" s="28"/>
      <c r="D2" s="84"/>
      <c r="E2" s="28"/>
      <c r="F2" s="28"/>
      <c r="G2" s="28"/>
      <c r="H2" s="28"/>
      <c r="I2" s="29"/>
    </row>
    <row r="3" ht="20.85" customHeight="1">
      <c r="A3" t="s" s="47">
        <v>166</v>
      </c>
      <c r="B3" s="83"/>
      <c r="C3" s="28"/>
      <c r="D3" s="84"/>
      <c r="E3" s="28"/>
      <c r="F3" s="28"/>
      <c r="G3" s="28"/>
      <c r="H3" s="28"/>
      <c r="I3" s="29"/>
    </row>
    <row r="4" ht="9.95" customHeight="1">
      <c r="A4" t="s" s="47">
        <v>167</v>
      </c>
      <c r="B4" s="85"/>
      <c r="C4" s="28"/>
      <c r="D4" s="84"/>
      <c r="E4" s="28"/>
      <c r="F4" s="28"/>
      <c r="G4" s="28"/>
      <c r="H4" s="28"/>
      <c r="I4" s="29"/>
    </row>
    <row r="5" ht="15" customHeight="1" hidden="1">
      <c r="A5" t="s" s="47">
        <f>IF(B5="","H","")</f>
        <v>16</v>
      </c>
      <c r="B5" s="85"/>
      <c r="C5" s="28"/>
      <c r="D5" s="84"/>
      <c r="E5" s="28"/>
      <c r="F5" s="28"/>
      <c r="G5" s="28"/>
      <c r="H5" s="28"/>
      <c r="I5" s="29"/>
    </row>
    <row r="6" ht="21.95" customHeight="1" hidden="1">
      <c r="A6" t="s" s="47">
        <f>IF(B6="","H","")</f>
        <v>16</v>
      </c>
      <c r="B6" s="85"/>
      <c r="C6" s="28"/>
      <c r="D6" s="84"/>
      <c r="E6" s="28"/>
      <c r="F6" s="28"/>
      <c r="G6" s="28"/>
      <c r="H6" s="28"/>
      <c r="I6" s="29"/>
    </row>
    <row r="7" ht="15" customHeight="1" hidden="1">
      <c r="A7" t="s" s="47">
        <v>16</v>
      </c>
      <c r="B7" s="83"/>
      <c r="C7" s="28"/>
      <c r="D7" s="84"/>
      <c r="E7" s="28"/>
      <c r="F7" s="28"/>
      <c r="G7" s="28"/>
      <c r="H7" s="28"/>
      <c r="I7" s="29"/>
    </row>
    <row r="8" ht="15" customHeight="1" hidden="1">
      <c r="A8" t="s" s="47">
        <v>16</v>
      </c>
      <c r="B8" s="83"/>
      <c r="C8" s="28"/>
      <c r="D8" t="s" s="50">
        <v>16</v>
      </c>
      <c r="E8" s="28"/>
      <c r="F8" s="28"/>
      <c r="G8" s="28"/>
      <c r="H8" s="28"/>
      <c r="I8" s="29"/>
    </row>
    <row r="9" ht="15" customHeight="1" hidden="1">
      <c r="A9" t="s" s="47">
        <v>16</v>
      </c>
      <c r="B9" s="83"/>
      <c r="C9" s="28"/>
      <c r="D9" s="84"/>
      <c r="E9" s="28"/>
      <c r="F9" s="28"/>
      <c r="G9" s="28"/>
      <c r="H9" s="28"/>
      <c r="I9" s="29"/>
    </row>
    <row r="10" ht="15" customHeight="1" hidden="1">
      <c r="A10" t="s" s="47">
        <v>16</v>
      </c>
      <c r="B10" s="83"/>
      <c r="C10" s="28"/>
      <c r="D10" s="84"/>
      <c r="E10" s="28"/>
      <c r="F10" s="28"/>
      <c r="G10" s="28"/>
      <c r="H10" s="28"/>
      <c r="I10" s="29"/>
    </row>
    <row r="11" ht="15" customHeight="1">
      <c r="A11" s="11"/>
      <c r="B11" s="83"/>
      <c r="C11" s="28"/>
      <c r="D11" s="84"/>
      <c r="E11" s="28"/>
      <c r="F11" s="28"/>
      <c r="G11" s="28"/>
      <c r="H11" s="28"/>
      <c r="I11" s="29"/>
    </row>
    <row r="12" ht="96" customHeight="1" hidden="1">
      <c r="A12" t="s" s="47">
        <v>16</v>
      </c>
      <c r="B12" s="83"/>
      <c r="C12" s="28"/>
      <c r="D12" s="84"/>
      <c r="E12" s="28"/>
      <c r="F12" s="28"/>
      <c r="G12" s="28"/>
      <c r="H12" s="28"/>
      <c r="I12" s="29"/>
    </row>
    <row r="13" ht="18.75" customHeight="1">
      <c r="A13" s="11"/>
      <c r="B13" s="83"/>
      <c r="C13" t="s" s="86">
        <v>42</v>
      </c>
      <c r="D13" s="84"/>
      <c r="E13" s="28"/>
      <c r="F13" s="28"/>
      <c r="G13" s="28"/>
      <c r="H13" s="28"/>
      <c r="I13" s="29"/>
    </row>
    <row r="14" ht="15" customHeight="1">
      <c r="A14" s="11"/>
      <c r="B14" s="83"/>
      <c r="C14" s="28"/>
      <c r="D14" s="84"/>
      <c r="E14" s="28"/>
      <c r="F14" s="28"/>
      <c r="G14" s="28"/>
      <c r="H14" s="28"/>
      <c r="I14" s="29"/>
    </row>
    <row r="15" ht="15" customHeight="1">
      <c r="A15" s="11"/>
      <c r="B15" s="83"/>
      <c r="C15" s="87"/>
      <c r="D15" t="s" s="88">
        <v>168</v>
      </c>
      <c r="E15" s="28"/>
      <c r="F15" t="s" s="89">
        <v>37</v>
      </c>
      <c r="G15" s="28"/>
      <c r="H15" s="28"/>
      <c r="I15" s="29"/>
    </row>
    <row r="16" ht="15" customHeight="1">
      <c r="A16" s="11"/>
      <c r="B16" s="83"/>
      <c r="C16" s="87"/>
      <c r="D16" s="84"/>
      <c r="E16" s="28"/>
      <c r="F16" t="s" s="90">
        <v>46</v>
      </c>
      <c r="G16" s="91"/>
      <c r="H16" s="91"/>
      <c r="I16" s="29"/>
    </row>
    <row r="17" ht="8" customHeight="1">
      <c r="A17" s="11"/>
      <c r="B17" s="83"/>
      <c r="C17" s="87"/>
      <c r="D17" s="84"/>
      <c r="E17" s="28"/>
      <c r="F17" s="91"/>
      <c r="G17" s="91"/>
      <c r="H17" s="91"/>
      <c r="I17" s="29"/>
    </row>
    <row r="18" ht="19.5" customHeight="1">
      <c r="A18" s="11"/>
      <c r="B18" s="83"/>
      <c r="C18" s="92"/>
      <c r="D18" s="84"/>
      <c r="E18" s="28"/>
      <c r="F18" t="s" s="89">
        <v>169</v>
      </c>
      <c r="G18" s="93"/>
      <c r="H18" s="93"/>
      <c r="I18" s="29"/>
    </row>
    <row r="19" ht="105" customHeight="1">
      <c r="A19" s="11"/>
      <c r="B19" s="83"/>
      <c r="C19" s="94"/>
      <c r="D19" t="s" s="88">
        <v>168</v>
      </c>
      <c r="E19" s="28"/>
      <c r="F19" t="s" s="90">
        <v>170</v>
      </c>
      <c r="G19" s="91"/>
      <c r="H19" s="91"/>
      <c r="I19" s="29"/>
    </row>
    <row r="20" ht="8.25" customHeight="1">
      <c r="A20" s="11"/>
      <c r="B20" s="83"/>
      <c r="C20" s="94"/>
      <c r="D20" s="84"/>
      <c r="E20" s="28"/>
      <c r="F20" s="91"/>
      <c r="G20" s="91"/>
      <c r="H20" s="91"/>
      <c r="I20" s="29"/>
    </row>
    <row r="21" ht="15" customHeight="1">
      <c r="A21" s="11"/>
      <c r="B21" s="83"/>
      <c r="C21" s="92"/>
      <c r="D21" t="s" s="88">
        <v>168</v>
      </c>
      <c r="E21" s="28"/>
      <c r="F21" t="s" s="95">
        <v>171</v>
      </c>
      <c r="G21" s="96"/>
      <c r="H21" s="96"/>
      <c r="I21" s="29"/>
    </row>
    <row r="22" ht="15" customHeight="1">
      <c r="A22" s="11"/>
      <c r="B22" s="83"/>
      <c r="C22" s="92"/>
      <c r="D22" s="84"/>
      <c r="E22" s="28"/>
      <c r="F22" t="s" s="97">
        <v>172</v>
      </c>
      <c r="G22" s="93"/>
      <c r="H22" s="93"/>
      <c r="I22" s="29"/>
    </row>
    <row r="23" ht="9" customHeight="1">
      <c r="A23" s="11"/>
      <c r="B23" s="83"/>
      <c r="C23" s="92"/>
      <c r="D23" s="84"/>
      <c r="E23" s="28"/>
      <c r="F23" s="98"/>
      <c r="G23" s="98"/>
      <c r="H23" s="98"/>
      <c r="I23" s="29"/>
    </row>
    <row r="24" ht="18" customHeight="1">
      <c r="A24" s="11"/>
      <c r="B24" s="83"/>
      <c r="C24" s="94"/>
      <c r="D24" s="84"/>
      <c r="E24" s="28"/>
      <c r="F24" t="s" s="99">
        <v>173</v>
      </c>
      <c r="G24" s="76"/>
      <c r="H24" s="76"/>
      <c r="I24" s="29"/>
    </row>
    <row r="25" ht="60" customHeight="1">
      <c r="A25" s="11"/>
      <c r="B25" s="83"/>
      <c r="C25" s="92"/>
      <c r="D25" t="s" s="88">
        <v>168</v>
      </c>
      <c r="E25" s="28"/>
      <c r="F25" t="s" s="90">
        <v>174</v>
      </c>
      <c r="G25" s="91"/>
      <c r="H25" s="91"/>
      <c r="I25" s="29"/>
    </row>
    <row r="26" ht="18" customHeight="1">
      <c r="A26" s="11"/>
      <c r="B26" s="83"/>
      <c r="C26" s="92"/>
      <c r="D26" s="84"/>
      <c r="E26" s="28"/>
      <c r="F26" t="s" s="89">
        <v>175</v>
      </c>
      <c r="G26" s="28"/>
      <c r="H26" s="28"/>
      <c r="I26" s="29"/>
    </row>
    <row r="27" ht="30" customHeight="1">
      <c r="A27" s="11"/>
      <c r="B27" s="83"/>
      <c r="C27" s="94"/>
      <c r="D27" t="s" s="88">
        <v>168</v>
      </c>
      <c r="E27" s="28"/>
      <c r="F27" t="s" s="90">
        <v>176</v>
      </c>
      <c r="G27" s="91"/>
      <c r="H27" s="91"/>
      <c r="I27" s="29"/>
    </row>
    <row r="28" ht="9" customHeight="1">
      <c r="A28" s="11"/>
      <c r="B28" s="83"/>
      <c r="C28" s="92"/>
      <c r="D28" s="84"/>
      <c r="E28" s="28"/>
      <c r="F28" s="98"/>
      <c r="G28" s="98"/>
      <c r="H28" s="98"/>
      <c r="I28" s="29"/>
    </row>
    <row r="29" ht="18" customHeight="1">
      <c r="A29" s="11"/>
      <c r="B29" s="83"/>
      <c r="C29" s="94"/>
      <c r="D29" s="84"/>
      <c r="E29" s="28"/>
      <c r="F29" t="s" s="99">
        <v>177</v>
      </c>
      <c r="G29" s="76"/>
      <c r="H29" t="s" s="99">
        <v>178</v>
      </c>
      <c r="I29" s="29"/>
    </row>
    <row r="30" ht="45" customHeight="1">
      <c r="A30" s="11"/>
      <c r="B30" s="83"/>
      <c r="C30" s="92"/>
      <c r="D30" t="s" s="88">
        <v>179</v>
      </c>
      <c r="E30" s="28"/>
      <c r="F30" t="s" s="90">
        <v>180</v>
      </c>
      <c r="G30" s="28"/>
      <c r="H30" t="s" s="90">
        <v>181</v>
      </c>
      <c r="I30" s="29"/>
    </row>
    <row r="31" ht="9" customHeight="1">
      <c r="A31" s="11"/>
      <c r="B31" s="83"/>
      <c r="C31" s="92"/>
      <c r="D31" s="84"/>
      <c r="E31" s="28"/>
      <c r="F31" s="100"/>
      <c r="G31" s="100"/>
      <c r="H31" s="100"/>
      <c r="I31" s="29"/>
    </row>
    <row r="32" ht="18.75" customHeight="1">
      <c r="A32" s="11"/>
      <c r="B32" s="83"/>
      <c r="C32" s="92"/>
      <c r="D32" s="84"/>
      <c r="E32" s="28"/>
      <c r="F32" t="s" s="89">
        <v>182</v>
      </c>
      <c r="G32" s="93"/>
      <c r="H32" t="s" s="89">
        <v>36</v>
      </c>
      <c r="I32" s="29"/>
    </row>
    <row r="33" ht="15" customHeight="1">
      <c r="A33" s="11"/>
      <c r="B33" s="83"/>
      <c r="C33" s="94"/>
      <c r="D33" t="s" s="88">
        <v>179</v>
      </c>
      <c r="E33" s="28"/>
      <c r="F33" t="s" s="90">
        <v>183</v>
      </c>
      <c r="G33" s="101"/>
      <c r="H33" t="s" s="90">
        <v>45</v>
      </c>
      <c r="I33" s="29"/>
    </row>
    <row r="34" ht="9" customHeight="1">
      <c r="A34" s="11"/>
      <c r="B34" s="83"/>
      <c r="C34" s="92"/>
      <c r="D34" s="84"/>
      <c r="E34" s="28"/>
      <c r="F34" s="98"/>
      <c r="G34" s="98"/>
      <c r="H34" s="98"/>
      <c r="I34" s="29"/>
    </row>
    <row r="35" ht="18" customHeight="1">
      <c r="A35" s="11"/>
      <c r="B35" s="83"/>
      <c r="C35" s="94"/>
      <c r="D35" s="84"/>
      <c r="E35" s="28"/>
      <c r="F35" t="s" s="99">
        <v>184</v>
      </c>
      <c r="G35" s="76"/>
      <c r="H35" t="s" s="99">
        <v>185</v>
      </c>
      <c r="I35" s="29"/>
    </row>
    <row r="36" ht="75" customHeight="1">
      <c r="A36" s="11"/>
      <c r="B36" s="83"/>
      <c r="C36" s="92"/>
      <c r="D36" t="s" s="88">
        <v>179</v>
      </c>
      <c r="E36" s="28"/>
      <c r="F36" t="s" s="90">
        <v>186</v>
      </c>
      <c r="G36" s="93"/>
      <c r="H36" t="s" s="90">
        <v>187</v>
      </c>
      <c r="I36" s="29"/>
    </row>
    <row r="37" ht="9" customHeight="1">
      <c r="A37" s="11"/>
      <c r="B37" s="83"/>
      <c r="C37" s="92"/>
      <c r="D37" s="84"/>
      <c r="E37" s="28"/>
      <c r="F37" s="98"/>
      <c r="G37" s="98"/>
      <c r="H37" s="98"/>
      <c r="I37" s="29"/>
    </row>
    <row r="38" ht="18" customHeight="1">
      <c r="A38" s="11"/>
      <c r="B38" s="83"/>
      <c r="C38" s="92"/>
      <c r="D38" s="84"/>
      <c r="E38" s="28"/>
      <c r="F38" t="s" s="99">
        <v>39</v>
      </c>
      <c r="G38" s="76"/>
      <c r="H38" s="76"/>
      <c r="I38" s="29"/>
    </row>
    <row r="39" ht="15" customHeight="1">
      <c r="A39" s="11"/>
      <c r="B39" s="83"/>
      <c r="C39" s="94"/>
      <c r="D39" t="s" s="88">
        <v>168</v>
      </c>
      <c r="E39" s="28"/>
      <c r="F39" t="s" s="90">
        <v>48</v>
      </c>
      <c r="G39" s="91"/>
      <c r="H39" s="91"/>
      <c r="I39" s="29"/>
    </row>
    <row r="40" ht="9" customHeight="1">
      <c r="A40" s="11"/>
      <c r="B40" s="83"/>
      <c r="C40" s="92"/>
      <c r="D40" s="84"/>
      <c r="E40" s="28"/>
      <c r="F40" s="100"/>
      <c r="G40" s="100"/>
      <c r="H40" s="100"/>
      <c r="I40" s="29"/>
    </row>
    <row r="41" ht="15" customHeight="1">
      <c r="A41" s="11"/>
      <c r="B41" s="83"/>
      <c r="C41" s="94"/>
      <c r="D41" s="84"/>
      <c r="E41" s="28"/>
      <c r="F41" t="s" s="89">
        <v>40</v>
      </c>
      <c r="G41" s="28"/>
      <c r="H41" s="28"/>
      <c r="I41" s="29"/>
    </row>
    <row r="42" ht="15" customHeight="1">
      <c r="A42" s="11"/>
      <c r="B42" s="83"/>
      <c r="C42" s="92"/>
      <c r="D42" t="s" s="88">
        <v>179</v>
      </c>
      <c r="E42" s="28"/>
      <c r="F42" t="s" s="90">
        <v>44</v>
      </c>
      <c r="G42" s="102"/>
      <c r="H42" s="102"/>
      <c r="I42" s="29"/>
    </row>
    <row r="43" ht="9" customHeight="1">
      <c r="A43" s="11"/>
      <c r="B43" s="83"/>
      <c r="C43" s="92"/>
      <c r="D43" s="84"/>
      <c r="E43" s="28"/>
      <c r="F43" s="100"/>
      <c r="G43" s="100"/>
      <c r="H43" s="100"/>
      <c r="I43" s="29"/>
    </row>
    <row r="44" ht="18.75" customHeight="1">
      <c r="A44" s="11"/>
      <c r="B44" s="83"/>
      <c r="C44" s="92"/>
      <c r="D44" s="84"/>
      <c r="E44" s="28"/>
      <c r="F44" t="s" s="89">
        <v>188</v>
      </c>
      <c r="G44" s="28"/>
      <c r="H44" s="28"/>
      <c r="I44" s="29"/>
    </row>
    <row r="45" ht="15" customHeight="1">
      <c r="A45" s="11"/>
      <c r="B45" s="83"/>
      <c r="C45" s="103"/>
      <c r="D45" t="s" s="88">
        <v>168</v>
      </c>
      <c r="E45" s="28"/>
      <c r="F45" t="s" s="90">
        <v>189</v>
      </c>
      <c r="G45" s="91"/>
      <c r="H45" s="91"/>
      <c r="I45" s="29"/>
    </row>
    <row r="46" ht="9" customHeight="1">
      <c r="A46" s="11"/>
      <c r="B46" s="83"/>
      <c r="C46" s="92"/>
      <c r="D46" s="84"/>
      <c r="E46" s="28"/>
      <c r="F46" s="98"/>
      <c r="G46" s="98"/>
      <c r="H46" s="98"/>
      <c r="I46" s="29"/>
    </row>
    <row r="47" ht="15" customHeight="1">
      <c r="A47" s="11"/>
      <c r="B47" s="83"/>
      <c r="C47" s="101"/>
      <c r="D47" t="s" s="88">
        <v>190</v>
      </c>
      <c r="E47" s="28"/>
      <c r="F47" s="76"/>
      <c r="G47" s="76"/>
      <c r="H47" s="76"/>
      <c r="I47" s="29"/>
    </row>
    <row r="48" ht="9" customHeight="1">
      <c r="A48" s="11"/>
      <c r="B48" s="83"/>
      <c r="C48" s="93"/>
      <c r="D48" s="84"/>
      <c r="E48" s="28"/>
      <c r="F48" s="100"/>
      <c r="G48" s="100"/>
      <c r="H48" s="100"/>
      <c r="I48" s="29"/>
    </row>
    <row r="49" ht="15" customHeight="1">
      <c r="A49" s="11"/>
      <c r="B49" s="83"/>
      <c r="C49" s="28"/>
      <c r="D49" s="84"/>
      <c r="E49" s="28"/>
      <c r="F49" s="28"/>
      <c r="G49" s="28"/>
      <c r="H49" s="28"/>
      <c r="I49" s="29"/>
    </row>
    <row r="50" ht="15" customHeight="1">
      <c r="A50" s="11"/>
      <c r="B50" s="83"/>
      <c r="C50" s="28"/>
      <c r="D50" s="84"/>
      <c r="E50" s="28"/>
      <c r="F50" s="28"/>
      <c r="G50" s="28"/>
      <c r="H50" s="28"/>
      <c r="I50" s="29"/>
    </row>
    <row r="51" ht="15" customHeight="1">
      <c r="A51" s="11"/>
      <c r="B51" s="83"/>
      <c r="C51" s="28"/>
      <c r="D51" s="84"/>
      <c r="E51" s="28"/>
      <c r="F51" s="28"/>
      <c r="G51" s="28"/>
      <c r="H51" s="28"/>
      <c r="I51" s="29"/>
    </row>
    <row r="52" ht="15" customHeight="1">
      <c r="A52" s="11"/>
      <c r="B52" s="83"/>
      <c r="C52" s="28"/>
      <c r="D52" s="84"/>
      <c r="E52" s="28"/>
      <c r="F52" s="28"/>
      <c r="G52" s="28"/>
      <c r="H52" s="28"/>
      <c r="I52" s="29"/>
    </row>
    <row r="53" ht="15" customHeight="1">
      <c r="A53" s="11"/>
      <c r="B53" s="83"/>
      <c r="C53" s="28"/>
      <c r="D53" s="84"/>
      <c r="E53" s="28"/>
      <c r="F53" s="28"/>
      <c r="G53" s="28"/>
      <c r="H53" s="28"/>
      <c r="I53" s="29"/>
    </row>
    <row r="54" ht="15" customHeight="1">
      <c r="A54" s="11"/>
      <c r="B54" s="83"/>
      <c r="C54" s="28"/>
      <c r="D54" s="84"/>
      <c r="E54" s="28"/>
      <c r="F54" s="28"/>
      <c r="G54" s="28"/>
      <c r="H54" s="28"/>
      <c r="I54" s="29"/>
    </row>
    <row r="55" ht="15" customHeight="1">
      <c r="A55" s="11"/>
      <c r="B55" s="83"/>
      <c r="C55" s="28"/>
      <c r="D55" s="84"/>
      <c r="E55" s="28"/>
      <c r="F55" s="28"/>
      <c r="G55" s="28"/>
      <c r="H55" s="28"/>
      <c r="I55" s="29"/>
    </row>
    <row r="56" ht="15" customHeight="1">
      <c r="A56" s="11"/>
      <c r="B56" s="83"/>
      <c r="C56" s="28"/>
      <c r="D56" s="84"/>
      <c r="E56" s="28"/>
      <c r="F56" s="28"/>
      <c r="G56" s="28"/>
      <c r="H56" s="28"/>
      <c r="I56" s="29"/>
    </row>
    <row r="57" ht="15" customHeight="1">
      <c r="A57" s="11"/>
      <c r="B57" s="83"/>
      <c r="C57" s="28"/>
      <c r="D57" s="84"/>
      <c r="E57" s="28"/>
      <c r="F57" s="28"/>
      <c r="G57" s="28"/>
      <c r="H57" s="28"/>
      <c r="I57" s="29"/>
    </row>
    <row r="58" ht="15" customHeight="1">
      <c r="A58" s="11"/>
      <c r="B58" s="83"/>
      <c r="C58" s="28"/>
      <c r="D58" s="84"/>
      <c r="E58" s="28"/>
      <c r="F58" s="28"/>
      <c r="G58" s="28"/>
      <c r="H58" s="28"/>
      <c r="I58" s="29"/>
    </row>
    <row r="59" ht="15" customHeight="1">
      <c r="A59" s="11"/>
      <c r="B59" s="83"/>
      <c r="C59" s="28"/>
      <c r="D59" s="84"/>
      <c r="E59" s="28"/>
      <c r="F59" s="28"/>
      <c r="G59" s="28"/>
      <c r="H59" s="28"/>
      <c r="I59" s="29"/>
    </row>
    <row r="60" ht="15" customHeight="1">
      <c r="A60" s="11"/>
      <c r="B60" s="83"/>
      <c r="C60" s="28"/>
      <c r="D60" s="84"/>
      <c r="E60" s="28"/>
      <c r="F60" s="28"/>
      <c r="G60" s="28"/>
      <c r="H60" s="28"/>
      <c r="I60" s="29"/>
    </row>
    <row r="61" ht="15" customHeight="1">
      <c r="A61" s="11"/>
      <c r="B61" s="83"/>
      <c r="C61" s="28"/>
      <c r="D61" s="84"/>
      <c r="E61" s="28"/>
      <c r="F61" s="28"/>
      <c r="G61" s="28"/>
      <c r="H61" s="28"/>
      <c r="I61" s="29"/>
    </row>
    <row r="62" ht="15" customHeight="1">
      <c r="A62" s="11"/>
      <c r="B62" s="83"/>
      <c r="C62" s="28"/>
      <c r="D62" s="84"/>
      <c r="E62" s="28"/>
      <c r="F62" s="28"/>
      <c r="G62" s="28"/>
      <c r="H62" s="28"/>
      <c r="I62" s="29"/>
    </row>
    <row r="63" ht="15" customHeight="1">
      <c r="A63" s="11"/>
      <c r="B63" s="83"/>
      <c r="C63" s="28"/>
      <c r="D63" s="84"/>
      <c r="E63" s="28"/>
      <c r="F63" s="28"/>
      <c r="G63" s="93"/>
      <c r="H63" s="28"/>
      <c r="I63" s="29"/>
    </row>
    <row r="64" ht="15" customHeight="1">
      <c r="A64" s="11"/>
      <c r="B64" s="83"/>
      <c r="C64" s="28"/>
      <c r="D64" s="84"/>
      <c r="E64" s="28"/>
      <c r="F64" s="28"/>
      <c r="G64" s="101"/>
      <c r="H64" s="28"/>
      <c r="I64" s="29"/>
    </row>
    <row r="65" ht="15" customHeight="1">
      <c r="A65" s="11"/>
      <c r="B65" s="83"/>
      <c r="C65" s="28"/>
      <c r="D65" s="84"/>
      <c r="E65" s="28"/>
      <c r="F65" s="28"/>
      <c r="G65" s="28"/>
      <c r="H65" s="28"/>
      <c r="I65" s="29"/>
    </row>
    <row r="66" ht="15" customHeight="1">
      <c r="A66" s="11"/>
      <c r="B66" s="83"/>
      <c r="C66" s="28"/>
      <c r="D66" s="84"/>
      <c r="E66" s="28"/>
      <c r="F66" s="28"/>
      <c r="G66" s="28"/>
      <c r="H66" s="28"/>
      <c r="I66" s="29"/>
    </row>
    <row r="67" ht="15" customHeight="1">
      <c r="A67" s="11"/>
      <c r="B67" s="83"/>
      <c r="C67" s="28"/>
      <c r="D67" s="84"/>
      <c r="E67" s="28"/>
      <c r="F67" s="28"/>
      <c r="G67" s="28"/>
      <c r="H67" s="28"/>
      <c r="I67" s="29"/>
    </row>
    <row r="68" ht="15" customHeight="1">
      <c r="A68" s="11"/>
      <c r="B68" s="83"/>
      <c r="C68" s="28"/>
      <c r="D68" s="84"/>
      <c r="E68" s="28"/>
      <c r="F68" s="28"/>
      <c r="G68" s="93"/>
      <c r="H68" s="28"/>
      <c r="I68" s="29"/>
    </row>
    <row r="69" ht="15" customHeight="1">
      <c r="A69" s="11"/>
      <c r="B69" s="83"/>
      <c r="C69" s="28"/>
      <c r="D69" s="84"/>
      <c r="E69" s="28"/>
      <c r="F69" s="28"/>
      <c r="G69" s="101"/>
      <c r="H69" s="28"/>
      <c r="I69" s="29"/>
    </row>
    <row r="70" ht="15" customHeight="1">
      <c r="A70" s="11"/>
      <c r="B70" s="83"/>
      <c r="C70" s="28"/>
      <c r="D70" s="84"/>
      <c r="E70" s="28"/>
      <c r="F70" s="28"/>
      <c r="G70" s="28"/>
      <c r="H70" s="28"/>
      <c r="I70" s="29"/>
    </row>
    <row r="71" ht="15" customHeight="1">
      <c r="A71" s="11"/>
      <c r="B71" s="83"/>
      <c r="C71" s="28"/>
      <c r="D71" s="84"/>
      <c r="E71" s="28"/>
      <c r="F71" s="28"/>
      <c r="G71" s="28"/>
      <c r="H71" s="28"/>
      <c r="I71" s="29"/>
    </row>
    <row r="72" ht="15" customHeight="1">
      <c r="A72" s="11"/>
      <c r="B72" s="83"/>
      <c r="C72" s="28"/>
      <c r="D72" s="84"/>
      <c r="E72" s="28"/>
      <c r="F72" s="28"/>
      <c r="G72" s="93"/>
      <c r="H72" s="28"/>
      <c r="I72" s="29"/>
    </row>
    <row r="73" ht="15" customHeight="1">
      <c r="A73" s="11"/>
      <c r="B73" s="83"/>
      <c r="C73" s="28"/>
      <c r="D73" s="84"/>
      <c r="E73" s="28"/>
      <c r="F73" s="28"/>
      <c r="G73" s="101"/>
      <c r="H73" s="28"/>
      <c r="I73" s="29"/>
    </row>
    <row r="74" ht="15" customHeight="1">
      <c r="A74" s="11"/>
      <c r="B74" s="83"/>
      <c r="C74" s="28"/>
      <c r="D74" s="84"/>
      <c r="E74" s="28"/>
      <c r="F74" s="28"/>
      <c r="G74" s="28"/>
      <c r="H74" s="28"/>
      <c r="I74" s="29"/>
    </row>
    <row r="75" ht="15" customHeight="1">
      <c r="A75" t="s" s="42">
        <v>12</v>
      </c>
      <c r="B75" s="104"/>
      <c r="C75" s="43"/>
      <c r="D75" s="105"/>
      <c r="E75" s="43"/>
      <c r="F75" s="43"/>
      <c r="G75" s="43"/>
      <c r="H75" s="43"/>
      <c r="I75" s="44"/>
    </row>
  </sheetData>
  <mergeCells count="7">
    <mergeCell ref="F45:H45"/>
    <mergeCell ref="F16:H16"/>
    <mergeCell ref="F21:H21"/>
    <mergeCell ref="F19:H19"/>
    <mergeCell ref="F25:H25"/>
    <mergeCell ref="F27:H27"/>
    <mergeCell ref="F39:H39"/>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BB202"/>
  <sheetViews>
    <sheetView workbookViewId="0" showGridLines="0" defaultGridColor="1"/>
  </sheetViews>
  <sheetFormatPr defaultColWidth="8.83333" defaultRowHeight="15" customHeight="1" outlineLevelRow="0" outlineLevelCol="0"/>
  <cols>
    <col min="1" max="1" hidden="1" width="8.83333" style="106" customWidth="1"/>
    <col min="2" max="2" width="4.35156" style="106" customWidth="1"/>
    <col min="3" max="3" hidden="1" width="8.83333" style="106" customWidth="1"/>
    <col min="4" max="4" width="38.3516" style="106" customWidth="1"/>
    <col min="5" max="5" width="18.8516" style="106" customWidth="1"/>
    <col min="6" max="6" width="39.5" style="106" customWidth="1"/>
    <col min="7" max="8" width="46.1719" style="106" customWidth="1"/>
    <col min="9" max="9" width="13.3516" style="106" customWidth="1"/>
    <col min="10" max="10" width="19.6719" style="106" customWidth="1"/>
    <col min="11" max="11" width="35.8516" style="106" customWidth="1"/>
    <col min="12" max="12" width="45.3516" style="106" customWidth="1"/>
    <col min="13" max="13" width="27.5" style="106" customWidth="1"/>
    <col min="14" max="14" width="38.5" style="106" customWidth="1"/>
    <col min="15" max="15" width="35.8516" style="106" customWidth="1"/>
    <col min="16" max="16" width="49.5" style="106" customWidth="1"/>
    <col min="17" max="17" width="41.3516" style="106" customWidth="1"/>
    <col min="18" max="18" width="30.3516" style="106" customWidth="1"/>
    <col min="19" max="19" width="30.1719" style="106" customWidth="1"/>
    <col min="20" max="20" width="31.5" style="106" customWidth="1"/>
    <col min="21" max="21" width="30.8516" style="106" customWidth="1"/>
    <col min="22" max="22" width="20" style="106" customWidth="1"/>
    <col min="23" max="23" width="35.5" style="106" customWidth="1"/>
    <col min="24" max="31" width="20.3516" style="106" customWidth="1"/>
    <col min="32" max="54" width="8.85156" style="106" customWidth="1"/>
    <col min="55" max="256" width="8.85156" style="106" customWidth="1"/>
  </cols>
  <sheetData>
    <row r="1" ht="21" customHeight="1">
      <c r="A1" s="7"/>
      <c r="B1" s="8"/>
      <c r="C1" s="46"/>
      <c r="D1" s="46"/>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10"/>
    </row>
    <row r="2" ht="8" customHeight="1">
      <c r="A2" t="s" s="47">
        <v>192</v>
      </c>
      <c r="B2" s="12"/>
      <c r="C2" s="28"/>
      <c r="D2" s="28"/>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4"/>
    </row>
    <row r="3" ht="8" customHeight="1">
      <c r="A3" s="11"/>
      <c r="B3" s="12"/>
      <c r="C3" s="28"/>
      <c r="D3" s="28"/>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4"/>
    </row>
    <row r="4" ht="9.95" customHeight="1">
      <c r="A4" t="s" s="47">
        <v>193</v>
      </c>
      <c r="B4" s="48"/>
      <c r="C4" s="49"/>
      <c r="D4" s="49"/>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4"/>
    </row>
    <row r="5" ht="15" customHeight="1" hidden="1">
      <c r="A5" t="s" s="47">
        <f>IF(B5="","H","")</f>
        <v>16</v>
      </c>
      <c r="B5" s="48"/>
      <c r="C5" s="49"/>
      <c r="D5" s="49"/>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4"/>
    </row>
    <row r="6" ht="21.95" customHeight="1" hidden="1">
      <c r="A6" t="s" s="47">
        <f>IF(B6="","H","")</f>
        <v>16</v>
      </c>
      <c r="B6" s="48"/>
      <c r="C6" s="49"/>
      <c r="D6" s="49"/>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4"/>
    </row>
    <row r="7" ht="15" customHeight="1" hidden="1">
      <c r="A7" t="s" s="47">
        <v>16</v>
      </c>
      <c r="B7" s="12"/>
      <c r="C7" s="28"/>
      <c r="D7" s="28"/>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4"/>
    </row>
    <row r="8" ht="15" customHeight="1" hidden="1">
      <c r="A8" t="s" s="47">
        <v>16</v>
      </c>
      <c r="B8" s="12"/>
      <c r="C8" t="s" s="50">
        <v>16</v>
      </c>
      <c r="D8" s="28"/>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4"/>
    </row>
    <row r="9" ht="15" customHeight="1">
      <c r="A9" s="11"/>
      <c r="B9" s="12"/>
      <c r="C9" s="28"/>
      <c r="D9" s="28"/>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4"/>
    </row>
    <row r="10" ht="15" customHeight="1">
      <c r="A10" s="11"/>
      <c r="B10" s="12"/>
      <c r="C10" s="107"/>
      <c r="D10" t="s" s="108">
        <v>194</v>
      </c>
      <c r="E10" s="109"/>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10"/>
    </row>
    <row r="11" ht="15" customHeight="1">
      <c r="A11" s="11"/>
      <c r="B11" s="12"/>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10"/>
    </row>
    <row r="12" ht="24.75" customHeight="1">
      <c r="A12" s="11"/>
      <c r="B12" s="12"/>
      <c r="C12" t="s" s="111">
        <v>195</v>
      </c>
      <c r="D12" t="s" s="112">
        <v>33</v>
      </c>
      <c r="E12" t="s" s="112">
        <v>196</v>
      </c>
      <c r="F12" t="s" s="112">
        <v>171</v>
      </c>
      <c r="G12" t="s" s="112">
        <v>184</v>
      </c>
      <c r="H12" t="s" s="112">
        <v>185</v>
      </c>
      <c r="I12" t="s" s="112">
        <v>34</v>
      </c>
      <c r="J12" t="s" s="113">
        <v>38</v>
      </c>
      <c r="K12" t="s" s="112">
        <v>197</v>
      </c>
      <c r="L12" t="s" s="112">
        <v>173</v>
      </c>
      <c r="M12" t="s" s="112">
        <v>169</v>
      </c>
      <c r="N12" t="s" s="112">
        <v>37</v>
      </c>
      <c r="O12" t="s" s="112">
        <v>177</v>
      </c>
      <c r="P12" t="s" s="112">
        <v>178</v>
      </c>
      <c r="Q12" t="s" s="112">
        <v>182</v>
      </c>
      <c r="R12" t="s" s="112">
        <v>198</v>
      </c>
      <c r="S12" t="s" s="112">
        <v>175</v>
      </c>
      <c r="T12" t="s" s="112">
        <v>199</v>
      </c>
      <c r="U12" t="s" s="112">
        <v>200</v>
      </c>
      <c r="V12" t="s" s="112">
        <v>201</v>
      </c>
      <c r="W12" t="s" s="112">
        <v>202</v>
      </c>
      <c r="X12" t="s" s="112">
        <v>203</v>
      </c>
      <c r="Y12" t="s" s="112">
        <v>39</v>
      </c>
      <c r="Z12" t="s" s="112">
        <v>204</v>
      </c>
      <c r="AA12" t="s" s="112">
        <v>205</v>
      </c>
      <c r="AB12" t="s" s="112">
        <v>40</v>
      </c>
      <c r="AC12" t="s" s="112">
        <v>188</v>
      </c>
      <c r="AD12" t="s" s="112">
        <v>36</v>
      </c>
      <c r="AE12" t="s" s="112">
        <v>206</v>
      </c>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10"/>
    </row>
    <row r="13" ht="52.5" customHeight="1">
      <c r="A13" s="11"/>
      <c r="B13" s="114"/>
      <c r="C13" t="s" s="115">
        <v>207</v>
      </c>
      <c r="D13" t="s" s="116">
        <v>42</v>
      </c>
      <c r="E13" t="s" s="116">
        <v>208</v>
      </c>
      <c r="F13" t="s" s="116">
        <v>172</v>
      </c>
      <c r="G13" t="s" s="116">
        <v>186</v>
      </c>
      <c r="H13" t="s" s="116">
        <v>187</v>
      </c>
      <c r="I13" t="s" s="116">
        <v>43</v>
      </c>
      <c r="J13" t="s" s="117">
        <v>47</v>
      </c>
      <c r="K13" t="s" s="116">
        <v>209</v>
      </c>
      <c r="L13" t="s" s="116">
        <v>174</v>
      </c>
      <c r="M13" t="s" s="116">
        <v>170</v>
      </c>
      <c r="N13" t="s" s="116">
        <v>46</v>
      </c>
      <c r="O13" t="s" s="116">
        <v>180</v>
      </c>
      <c r="P13" t="s" s="116">
        <v>181</v>
      </c>
      <c r="Q13" t="s" s="116">
        <v>183</v>
      </c>
      <c r="R13" t="s" s="116">
        <v>210</v>
      </c>
      <c r="S13" t="s" s="116">
        <v>176</v>
      </c>
      <c r="T13" t="s" s="116">
        <v>211</v>
      </c>
      <c r="U13" t="s" s="116">
        <v>212</v>
      </c>
      <c r="V13" t="s" s="116">
        <v>213</v>
      </c>
      <c r="W13" t="s" s="116">
        <v>214</v>
      </c>
      <c r="X13" t="s" s="116">
        <v>215</v>
      </c>
      <c r="Y13" t="s" s="116">
        <v>48</v>
      </c>
      <c r="Z13" t="s" s="116">
        <v>215</v>
      </c>
      <c r="AA13" t="s" s="116">
        <v>54</v>
      </c>
      <c r="AB13" t="s" s="116">
        <v>44</v>
      </c>
      <c r="AC13" t="s" s="116">
        <v>189</v>
      </c>
      <c r="AD13" t="s" s="116">
        <v>45</v>
      </c>
      <c r="AE13" t="s" s="116">
        <v>216</v>
      </c>
      <c r="AF13" s="118"/>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10"/>
    </row>
    <row r="14" ht="52.5" customHeight="1">
      <c r="A14" s="11"/>
      <c r="B14" s="114"/>
      <c r="C14" t="s" s="115">
        <v>217</v>
      </c>
      <c r="D14" t="s" s="116">
        <v>218</v>
      </c>
      <c r="E14" t="s" s="116">
        <v>208</v>
      </c>
      <c r="F14" t="s" s="116">
        <v>219</v>
      </c>
      <c r="G14" t="s" s="116">
        <v>220</v>
      </c>
      <c r="H14" t="s" s="116">
        <v>221</v>
      </c>
      <c r="I14" t="s" s="116">
        <v>141</v>
      </c>
      <c r="J14" t="s" s="117">
        <v>222</v>
      </c>
      <c r="K14" t="s" s="116">
        <v>223</v>
      </c>
      <c r="L14" t="s" s="116">
        <v>224</v>
      </c>
      <c r="M14" t="s" s="116">
        <v>225</v>
      </c>
      <c r="N14" t="s" s="116">
        <v>226</v>
      </c>
      <c r="O14" t="s" s="116">
        <v>93</v>
      </c>
      <c r="P14" t="s" s="116">
        <v>227</v>
      </c>
      <c r="Q14" t="s" s="116">
        <v>228</v>
      </c>
      <c r="R14" t="s" s="116">
        <v>210</v>
      </c>
      <c r="S14" t="s" s="116">
        <v>229</v>
      </c>
      <c r="T14" t="s" s="116">
        <v>211</v>
      </c>
      <c r="U14" t="s" s="116">
        <v>212</v>
      </c>
      <c r="V14" t="s" s="116">
        <v>213</v>
      </c>
      <c r="W14" t="s" s="116">
        <v>230</v>
      </c>
      <c r="X14" t="s" s="116">
        <v>231</v>
      </c>
      <c r="Y14" t="s" s="116">
        <v>48</v>
      </c>
      <c r="Z14" t="s" s="116">
        <v>232</v>
      </c>
      <c r="AA14" t="s" s="116">
        <v>93</v>
      </c>
      <c r="AB14" t="s" s="116">
        <v>44</v>
      </c>
      <c r="AC14" t="s" s="116">
        <v>233</v>
      </c>
      <c r="AD14" t="s" s="116">
        <v>45</v>
      </c>
      <c r="AE14" t="s" s="116">
        <v>234</v>
      </c>
      <c r="AF14" s="118"/>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10"/>
    </row>
    <row r="15" ht="52.5" customHeight="1">
      <c r="A15" s="11"/>
      <c r="B15" s="114"/>
      <c r="C15" t="s" s="115">
        <v>235</v>
      </c>
      <c r="D15" t="s" s="116">
        <v>49</v>
      </c>
      <c r="E15" t="s" s="116">
        <v>208</v>
      </c>
      <c r="F15" t="s" s="116">
        <v>236</v>
      </c>
      <c r="G15" t="s" s="116">
        <v>237</v>
      </c>
      <c r="H15" t="s" s="116">
        <v>238</v>
      </c>
      <c r="I15" t="s" s="116">
        <v>43</v>
      </c>
      <c r="J15" t="s" s="117">
        <v>51</v>
      </c>
      <c r="K15" t="s" s="116">
        <v>209</v>
      </c>
      <c r="L15" t="s" s="116">
        <v>239</v>
      </c>
      <c r="M15" t="s" s="116">
        <v>240</v>
      </c>
      <c r="N15" t="s" s="116">
        <v>50</v>
      </c>
      <c r="O15" t="s" s="116">
        <v>241</v>
      </c>
      <c r="P15" t="s" s="116">
        <v>242</v>
      </c>
      <c r="Q15" t="s" s="116">
        <v>228</v>
      </c>
      <c r="R15" t="s" s="116">
        <v>210</v>
      </c>
      <c r="S15" t="s" s="116">
        <v>243</v>
      </c>
      <c r="T15" t="s" s="116">
        <v>211</v>
      </c>
      <c r="U15" t="s" s="116">
        <v>244</v>
      </c>
      <c r="V15" t="s" s="116">
        <v>245</v>
      </c>
      <c r="W15" t="s" s="116">
        <v>214</v>
      </c>
      <c r="X15" t="s" s="116">
        <v>232</v>
      </c>
      <c r="Y15" t="s" s="116">
        <v>52</v>
      </c>
      <c r="Z15" t="s" s="116">
        <v>93</v>
      </c>
      <c r="AA15" t="s" s="116">
        <v>54</v>
      </c>
      <c r="AB15" t="s" s="116">
        <v>44</v>
      </c>
      <c r="AC15" t="s" s="116">
        <v>246</v>
      </c>
      <c r="AD15" t="s" s="116">
        <v>45</v>
      </c>
      <c r="AE15" t="s" s="116">
        <v>247</v>
      </c>
      <c r="AF15" s="118"/>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10"/>
    </row>
    <row r="16" ht="83.25" customHeight="1">
      <c r="A16" s="11"/>
      <c r="B16" s="114"/>
      <c r="C16" t="s" s="115">
        <v>248</v>
      </c>
      <c r="D16" t="s" s="116">
        <v>249</v>
      </c>
      <c r="E16" t="s" s="116">
        <v>93</v>
      </c>
      <c r="F16" t="s" s="116">
        <v>250</v>
      </c>
      <c r="G16" t="s" s="116">
        <v>251</v>
      </c>
      <c r="H16" t="s" s="116">
        <v>252</v>
      </c>
      <c r="I16" t="s" s="116">
        <v>141</v>
      </c>
      <c r="J16" t="s" s="117">
        <v>51</v>
      </c>
      <c r="K16" t="s" s="116">
        <v>223</v>
      </c>
      <c r="L16" t="s" s="116">
        <v>253</v>
      </c>
      <c r="M16" t="s" s="116">
        <v>254</v>
      </c>
      <c r="N16" t="s" s="116">
        <v>255</v>
      </c>
      <c r="O16" t="s" s="116">
        <v>93</v>
      </c>
      <c r="P16" t="s" s="116">
        <v>93</v>
      </c>
      <c r="Q16" t="s" s="116">
        <v>228</v>
      </c>
      <c r="R16" t="s" s="116">
        <v>210</v>
      </c>
      <c r="S16" t="s" s="116">
        <v>256</v>
      </c>
      <c r="T16" t="s" s="116">
        <v>257</v>
      </c>
      <c r="U16" t="s" s="116">
        <v>244</v>
      </c>
      <c r="V16" t="s" s="116">
        <v>245</v>
      </c>
      <c r="W16" t="s" s="116">
        <v>258</v>
      </c>
      <c r="X16" t="s" s="116">
        <v>215</v>
      </c>
      <c r="Y16" t="s" s="116">
        <v>48</v>
      </c>
      <c r="Z16" t="s" s="116">
        <v>231</v>
      </c>
      <c r="AA16" t="s" s="116">
        <v>54</v>
      </c>
      <c r="AB16" t="s" s="116">
        <v>44</v>
      </c>
      <c r="AC16" t="s" s="116">
        <v>259</v>
      </c>
      <c r="AD16" t="s" s="116">
        <v>45</v>
      </c>
      <c r="AE16" t="s" s="116">
        <v>247</v>
      </c>
      <c r="AF16" s="118"/>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10"/>
    </row>
    <row r="17" ht="83.25" customHeight="1">
      <c r="A17" s="11"/>
      <c r="B17" s="114"/>
      <c r="C17" t="s" s="115">
        <v>260</v>
      </c>
      <c r="D17" t="s" s="116">
        <v>261</v>
      </c>
      <c r="E17" t="s" s="116">
        <v>208</v>
      </c>
      <c r="F17" t="s" s="116">
        <v>262</v>
      </c>
      <c r="G17" t="s" s="116">
        <v>263</v>
      </c>
      <c r="H17" t="s" s="116">
        <v>264</v>
      </c>
      <c r="I17" t="s" s="116">
        <v>43</v>
      </c>
      <c r="J17" t="s" s="117">
        <v>51</v>
      </c>
      <c r="K17" t="s" s="116">
        <v>265</v>
      </c>
      <c r="L17" t="s" s="116">
        <v>266</v>
      </c>
      <c r="M17" t="s" s="116">
        <v>267</v>
      </c>
      <c r="N17" t="s" s="116">
        <v>268</v>
      </c>
      <c r="O17" t="s" s="116">
        <v>93</v>
      </c>
      <c r="P17" t="s" s="116">
        <v>93</v>
      </c>
      <c r="Q17" t="s" s="116">
        <v>228</v>
      </c>
      <c r="R17" t="s" s="116">
        <v>210</v>
      </c>
      <c r="S17" t="s" s="116">
        <v>93</v>
      </c>
      <c r="T17" t="s" s="116">
        <v>211</v>
      </c>
      <c r="U17" t="s" s="116">
        <v>212</v>
      </c>
      <c r="V17" t="s" s="116">
        <v>245</v>
      </c>
      <c r="W17" t="s" s="116">
        <v>269</v>
      </c>
      <c r="X17" t="s" s="116">
        <v>93</v>
      </c>
      <c r="Y17" t="s" s="116">
        <v>93</v>
      </c>
      <c r="Z17" t="s" s="116">
        <v>93</v>
      </c>
      <c r="AA17" t="s" s="116">
        <v>54</v>
      </c>
      <c r="AB17" t="s" s="116">
        <v>270</v>
      </c>
      <c r="AC17" t="s" s="116">
        <v>143</v>
      </c>
      <c r="AD17" t="s" s="116">
        <v>45</v>
      </c>
      <c r="AE17" t="s" s="116">
        <v>271</v>
      </c>
      <c r="AF17" s="118"/>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10"/>
    </row>
    <row r="18" ht="83.25" customHeight="1">
      <c r="A18" s="11"/>
      <c r="B18" s="114"/>
      <c r="C18" t="s" s="115">
        <v>272</v>
      </c>
      <c r="D18" t="s" s="116">
        <v>53</v>
      </c>
      <c r="E18" t="s" s="116">
        <v>208</v>
      </c>
      <c r="F18" t="s" s="116">
        <v>273</v>
      </c>
      <c r="G18" t="s" s="116">
        <v>274</v>
      </c>
      <c r="H18" t="s" s="116">
        <v>275</v>
      </c>
      <c r="I18" t="s" s="116">
        <v>43</v>
      </c>
      <c r="J18" t="s" s="117">
        <v>51</v>
      </c>
      <c r="K18" t="s" s="116">
        <v>265</v>
      </c>
      <c r="L18" t="s" s="116">
        <v>276</v>
      </c>
      <c r="M18" t="s" s="116">
        <v>277</v>
      </c>
      <c r="N18" t="s" s="116">
        <v>55</v>
      </c>
      <c r="O18" t="s" s="116">
        <v>278</v>
      </c>
      <c r="P18" t="s" s="116">
        <v>279</v>
      </c>
      <c r="Q18" t="s" s="116">
        <v>280</v>
      </c>
      <c r="R18" t="s" s="116">
        <v>210</v>
      </c>
      <c r="S18" t="s" s="116">
        <v>243</v>
      </c>
      <c r="T18" t="s" s="116">
        <v>211</v>
      </c>
      <c r="U18" t="s" s="116">
        <v>212</v>
      </c>
      <c r="V18" t="s" s="116">
        <v>213</v>
      </c>
      <c r="W18" t="s" s="116">
        <v>214</v>
      </c>
      <c r="X18" t="s" s="116">
        <v>232</v>
      </c>
      <c r="Y18" t="s" s="116">
        <v>56</v>
      </c>
      <c r="Z18" t="s" s="116">
        <v>215</v>
      </c>
      <c r="AA18" t="s" s="116">
        <v>54</v>
      </c>
      <c r="AB18" t="s" s="116">
        <v>44</v>
      </c>
      <c r="AC18" t="s" s="116">
        <v>281</v>
      </c>
      <c r="AD18" t="s" s="116">
        <v>45</v>
      </c>
      <c r="AE18" t="s" s="116">
        <v>247</v>
      </c>
      <c r="AF18" s="118"/>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10"/>
    </row>
    <row r="19" ht="83.25" customHeight="1">
      <c r="A19" s="11"/>
      <c r="B19" s="114"/>
      <c r="C19" t="s" s="115">
        <v>282</v>
      </c>
      <c r="D19" t="s" s="116">
        <v>57</v>
      </c>
      <c r="E19" t="s" s="116">
        <v>208</v>
      </c>
      <c r="F19" t="s" s="116">
        <v>283</v>
      </c>
      <c r="G19" t="s" s="116">
        <v>284</v>
      </c>
      <c r="H19" t="s" s="116">
        <v>275</v>
      </c>
      <c r="I19" t="s" s="116">
        <v>43</v>
      </c>
      <c r="J19" t="s" s="117">
        <v>51</v>
      </c>
      <c r="K19" t="s" s="116">
        <v>285</v>
      </c>
      <c r="L19" t="s" s="116">
        <v>286</v>
      </c>
      <c r="M19" t="s" s="116">
        <v>287</v>
      </c>
      <c r="N19" t="s" s="116">
        <v>59</v>
      </c>
      <c r="O19" t="s" s="116">
        <v>288</v>
      </c>
      <c r="P19" t="s" s="116">
        <v>289</v>
      </c>
      <c r="Q19" t="s" s="116">
        <v>290</v>
      </c>
      <c r="R19" t="s" s="116">
        <v>210</v>
      </c>
      <c r="S19" t="s" s="116">
        <v>291</v>
      </c>
      <c r="T19" t="s" s="116">
        <v>257</v>
      </c>
      <c r="U19" t="s" s="116">
        <v>212</v>
      </c>
      <c r="V19" t="s" s="116">
        <v>245</v>
      </c>
      <c r="W19" t="s" s="116">
        <v>214</v>
      </c>
      <c r="X19" t="s" s="116">
        <v>292</v>
      </c>
      <c r="Y19" t="s" s="116">
        <v>60</v>
      </c>
      <c r="Z19" t="s" s="116">
        <v>215</v>
      </c>
      <c r="AA19" t="s" s="116">
        <v>54</v>
      </c>
      <c r="AB19" t="s" s="116">
        <v>44</v>
      </c>
      <c r="AC19" t="s" s="116">
        <v>293</v>
      </c>
      <c r="AD19" t="s" s="116">
        <v>58</v>
      </c>
      <c r="AE19" t="s" s="116">
        <v>216</v>
      </c>
      <c r="AF19" s="118"/>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10"/>
    </row>
    <row r="20" ht="83.25" customHeight="1">
      <c r="A20" s="11"/>
      <c r="B20" s="114"/>
      <c r="C20" t="s" s="115">
        <v>294</v>
      </c>
      <c r="D20" t="s" s="116">
        <v>61</v>
      </c>
      <c r="E20" t="s" s="116">
        <v>208</v>
      </c>
      <c r="F20" t="s" s="116">
        <v>295</v>
      </c>
      <c r="G20" t="s" s="116">
        <v>296</v>
      </c>
      <c r="H20" t="s" s="116">
        <v>297</v>
      </c>
      <c r="I20" t="s" s="116">
        <v>43</v>
      </c>
      <c r="J20" t="s" s="117">
        <v>63</v>
      </c>
      <c r="K20" t="s" s="116">
        <v>223</v>
      </c>
      <c r="L20" t="s" s="116">
        <v>298</v>
      </c>
      <c r="M20" t="s" s="116">
        <v>299</v>
      </c>
      <c r="N20" t="s" s="116">
        <v>62</v>
      </c>
      <c r="O20" t="s" s="116">
        <v>300</v>
      </c>
      <c r="P20" t="s" s="116">
        <v>301</v>
      </c>
      <c r="Q20" t="s" s="116">
        <v>302</v>
      </c>
      <c r="R20" t="s" s="116">
        <v>210</v>
      </c>
      <c r="S20" t="s" s="116">
        <v>303</v>
      </c>
      <c r="T20" t="s" s="116">
        <v>211</v>
      </c>
      <c r="U20" t="s" s="116">
        <v>212</v>
      </c>
      <c r="V20" t="s" s="116">
        <v>213</v>
      </c>
      <c r="W20" t="s" s="116">
        <v>214</v>
      </c>
      <c r="X20" t="s" s="116">
        <v>232</v>
      </c>
      <c r="Y20" t="s" s="116">
        <v>64</v>
      </c>
      <c r="Z20" t="s" s="116">
        <v>215</v>
      </c>
      <c r="AA20" t="s" s="116">
        <v>54</v>
      </c>
      <c r="AB20" t="s" s="116">
        <v>44</v>
      </c>
      <c r="AC20" t="s" s="116">
        <v>304</v>
      </c>
      <c r="AD20" t="s" s="116">
        <v>45</v>
      </c>
      <c r="AE20" t="s" s="116">
        <v>247</v>
      </c>
      <c r="AF20" s="118"/>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10"/>
    </row>
    <row r="21" ht="83.25" customHeight="1">
      <c r="A21" s="11"/>
      <c r="B21" s="114"/>
      <c r="C21" t="s" s="115">
        <v>305</v>
      </c>
      <c r="D21" t="s" s="116">
        <v>65</v>
      </c>
      <c r="E21" t="s" s="116">
        <v>208</v>
      </c>
      <c r="F21" t="s" s="116">
        <v>306</v>
      </c>
      <c r="G21" t="s" s="116">
        <v>307</v>
      </c>
      <c r="H21" t="s" s="116">
        <v>308</v>
      </c>
      <c r="I21" t="s" s="116">
        <v>43</v>
      </c>
      <c r="J21" t="s" s="117">
        <v>51</v>
      </c>
      <c r="K21" t="s" s="116">
        <v>223</v>
      </c>
      <c r="L21" t="s" s="116">
        <v>309</v>
      </c>
      <c r="M21" t="s" s="116">
        <v>310</v>
      </c>
      <c r="N21" t="s" s="116">
        <v>66</v>
      </c>
      <c r="O21" t="s" s="116">
        <v>311</v>
      </c>
      <c r="P21" t="s" s="116">
        <v>311</v>
      </c>
      <c r="Q21" t="s" s="116">
        <v>228</v>
      </c>
      <c r="R21" t="s" s="116">
        <v>210</v>
      </c>
      <c r="S21" t="s" s="116">
        <v>312</v>
      </c>
      <c r="T21" t="s" s="116">
        <v>211</v>
      </c>
      <c r="U21" t="s" s="116">
        <v>212</v>
      </c>
      <c r="V21" t="s" s="116">
        <v>213</v>
      </c>
      <c r="W21" t="s" s="116">
        <v>214</v>
      </c>
      <c r="X21" t="s" s="116">
        <v>232</v>
      </c>
      <c r="Y21" t="s" s="116">
        <v>48</v>
      </c>
      <c r="Z21" t="s" s="116">
        <v>232</v>
      </c>
      <c r="AA21" t="s" s="116">
        <v>54</v>
      </c>
      <c r="AB21" t="s" s="116">
        <v>44</v>
      </c>
      <c r="AC21" t="s" s="116">
        <v>313</v>
      </c>
      <c r="AD21" t="s" s="116">
        <v>45</v>
      </c>
      <c r="AE21" t="s" s="116">
        <v>314</v>
      </c>
      <c r="AF21" s="118"/>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10"/>
    </row>
    <row r="22" ht="83.25" customHeight="1">
      <c r="A22" s="11"/>
      <c r="B22" s="114"/>
      <c r="C22" t="s" s="115">
        <v>315</v>
      </c>
      <c r="D22" t="s" s="116">
        <v>67</v>
      </c>
      <c r="E22" t="s" s="116">
        <v>208</v>
      </c>
      <c r="F22" t="s" s="116">
        <v>316</v>
      </c>
      <c r="G22" t="s" s="116">
        <v>317</v>
      </c>
      <c r="H22" t="s" s="116">
        <v>318</v>
      </c>
      <c r="I22" t="s" s="116">
        <v>43</v>
      </c>
      <c r="J22" t="s" s="117">
        <v>69</v>
      </c>
      <c r="K22" t="s" s="116">
        <v>265</v>
      </c>
      <c r="L22" t="s" s="116">
        <v>319</v>
      </c>
      <c r="M22" t="s" s="116">
        <v>320</v>
      </c>
      <c r="N22" t="s" s="116">
        <v>68</v>
      </c>
      <c r="O22" t="s" s="116">
        <v>321</v>
      </c>
      <c r="P22" t="s" s="116">
        <v>322</v>
      </c>
      <c r="Q22" t="s" s="116">
        <v>228</v>
      </c>
      <c r="R22" t="s" s="116">
        <v>210</v>
      </c>
      <c r="S22" t="s" s="116">
        <v>323</v>
      </c>
      <c r="T22" t="s" s="116">
        <v>211</v>
      </c>
      <c r="U22" t="s" s="116">
        <v>212</v>
      </c>
      <c r="V22" t="s" s="116">
        <v>245</v>
      </c>
      <c r="W22" t="s" s="116">
        <v>214</v>
      </c>
      <c r="X22" t="s" s="116">
        <v>231</v>
      </c>
      <c r="Y22" t="s" s="116">
        <v>48</v>
      </c>
      <c r="Z22" t="s" s="116">
        <v>215</v>
      </c>
      <c r="AA22" t="s" s="116">
        <v>54</v>
      </c>
      <c r="AB22" t="s" s="116">
        <v>44</v>
      </c>
      <c r="AC22" t="s" s="116">
        <v>324</v>
      </c>
      <c r="AD22" t="s" s="116">
        <v>45</v>
      </c>
      <c r="AE22" t="s" s="116">
        <v>325</v>
      </c>
      <c r="AF22" s="118"/>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10"/>
    </row>
    <row r="23" ht="83.25" customHeight="1">
      <c r="A23" s="11"/>
      <c r="B23" s="114"/>
      <c r="C23" t="s" s="115">
        <v>326</v>
      </c>
      <c r="D23" t="s" s="116">
        <v>70</v>
      </c>
      <c r="E23" t="s" s="116">
        <v>208</v>
      </c>
      <c r="F23" t="s" s="116">
        <v>327</v>
      </c>
      <c r="G23" t="s" s="116">
        <v>328</v>
      </c>
      <c r="H23" t="s" s="116">
        <v>329</v>
      </c>
      <c r="I23" t="s" s="116">
        <v>43</v>
      </c>
      <c r="J23" t="s" s="117">
        <v>63</v>
      </c>
      <c r="K23" t="s" s="116">
        <v>265</v>
      </c>
      <c r="L23" t="s" s="116">
        <v>330</v>
      </c>
      <c r="M23" t="s" s="116">
        <v>331</v>
      </c>
      <c r="N23" t="s" s="116">
        <v>71</v>
      </c>
      <c r="O23" t="s" s="116">
        <v>332</v>
      </c>
      <c r="P23" t="s" s="116">
        <v>333</v>
      </c>
      <c r="Q23" t="s" s="116">
        <v>334</v>
      </c>
      <c r="R23" t="s" s="116">
        <v>210</v>
      </c>
      <c r="S23" t="s" s="116">
        <v>335</v>
      </c>
      <c r="T23" t="s" s="116">
        <v>211</v>
      </c>
      <c r="U23" t="s" s="116">
        <v>212</v>
      </c>
      <c r="V23" t="s" s="116">
        <v>213</v>
      </c>
      <c r="W23" t="s" s="116">
        <v>214</v>
      </c>
      <c r="X23" t="s" s="116">
        <v>231</v>
      </c>
      <c r="Y23" t="s" s="116">
        <v>72</v>
      </c>
      <c r="Z23" t="s" s="116">
        <v>231</v>
      </c>
      <c r="AA23" t="s" s="116">
        <v>54</v>
      </c>
      <c r="AB23" t="s" s="116">
        <v>44</v>
      </c>
      <c r="AC23" t="s" s="116">
        <v>336</v>
      </c>
      <c r="AD23" t="s" s="116">
        <v>58</v>
      </c>
      <c r="AE23" t="s" s="116">
        <v>247</v>
      </c>
      <c r="AF23" s="118"/>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10"/>
    </row>
    <row r="24" ht="83.25" customHeight="1">
      <c r="A24" s="11"/>
      <c r="B24" s="114"/>
      <c r="C24" t="s" s="115">
        <v>337</v>
      </c>
      <c r="D24" t="s" s="116">
        <v>73</v>
      </c>
      <c r="E24" t="s" s="116">
        <v>338</v>
      </c>
      <c r="F24" t="s" s="116">
        <v>339</v>
      </c>
      <c r="G24" t="s" s="116">
        <v>340</v>
      </c>
      <c r="H24" t="s" s="116">
        <v>341</v>
      </c>
      <c r="I24" t="s" s="116">
        <v>43</v>
      </c>
      <c r="J24" t="s" s="117">
        <v>51</v>
      </c>
      <c r="K24" t="s" s="116">
        <v>223</v>
      </c>
      <c r="L24" t="s" s="116">
        <v>342</v>
      </c>
      <c r="M24" t="s" s="116">
        <v>343</v>
      </c>
      <c r="N24" t="s" s="116">
        <v>74</v>
      </c>
      <c r="O24" t="s" s="116">
        <v>344</v>
      </c>
      <c r="P24" t="s" s="116">
        <v>345</v>
      </c>
      <c r="Q24" t="s" s="116">
        <v>228</v>
      </c>
      <c r="R24" t="s" s="116">
        <v>210</v>
      </c>
      <c r="S24" t="s" s="116">
        <v>346</v>
      </c>
      <c r="T24" t="s" s="116">
        <v>211</v>
      </c>
      <c r="U24" t="s" s="116">
        <v>212</v>
      </c>
      <c r="V24" t="s" s="116">
        <v>245</v>
      </c>
      <c r="W24" t="s" s="116">
        <v>214</v>
      </c>
      <c r="X24" t="s" s="116">
        <v>231</v>
      </c>
      <c r="Y24" t="s" s="116">
        <v>48</v>
      </c>
      <c r="Z24" t="s" s="116">
        <v>231</v>
      </c>
      <c r="AA24" t="s" s="116">
        <v>54</v>
      </c>
      <c r="AB24" t="s" s="116">
        <v>54</v>
      </c>
      <c r="AC24" t="s" s="116">
        <v>143</v>
      </c>
      <c r="AD24" t="s" s="116">
        <v>45</v>
      </c>
      <c r="AE24" t="s" s="116">
        <v>247</v>
      </c>
      <c r="AF24" s="118"/>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10"/>
    </row>
    <row r="25" ht="83.25" customHeight="1">
      <c r="A25" s="11"/>
      <c r="B25" s="114"/>
      <c r="C25" t="s" s="115">
        <v>347</v>
      </c>
      <c r="D25" t="s" s="116">
        <v>75</v>
      </c>
      <c r="E25" t="s" s="116">
        <v>208</v>
      </c>
      <c r="F25" t="s" s="116">
        <v>348</v>
      </c>
      <c r="G25" t="s" s="116">
        <v>349</v>
      </c>
      <c r="H25" t="s" s="116">
        <v>350</v>
      </c>
      <c r="I25" t="s" s="116">
        <v>43</v>
      </c>
      <c r="J25" t="s" s="117">
        <v>51</v>
      </c>
      <c r="K25" t="s" s="116">
        <v>351</v>
      </c>
      <c r="L25" t="s" s="116">
        <v>352</v>
      </c>
      <c r="M25" t="s" s="116">
        <v>353</v>
      </c>
      <c r="N25" t="s" s="116">
        <v>76</v>
      </c>
      <c r="O25" t="s" s="116">
        <v>354</v>
      </c>
      <c r="P25" t="s" s="116">
        <v>355</v>
      </c>
      <c r="Q25" t="s" s="116">
        <v>356</v>
      </c>
      <c r="R25" t="s" s="116">
        <v>210</v>
      </c>
      <c r="S25" t="s" s="116">
        <v>357</v>
      </c>
      <c r="T25" t="s" s="116">
        <v>211</v>
      </c>
      <c r="U25" t="s" s="116">
        <v>244</v>
      </c>
      <c r="V25" t="s" s="116">
        <v>358</v>
      </c>
      <c r="W25" t="s" s="116">
        <v>214</v>
      </c>
      <c r="X25" t="s" s="116">
        <v>232</v>
      </c>
      <c r="Y25" t="s" s="116">
        <v>77</v>
      </c>
      <c r="Z25" t="s" s="116">
        <v>215</v>
      </c>
      <c r="AA25" t="s" s="116">
        <v>54</v>
      </c>
      <c r="AB25" t="s" s="116">
        <v>44</v>
      </c>
      <c r="AC25" t="s" s="116">
        <v>359</v>
      </c>
      <c r="AD25" t="s" s="116">
        <v>58</v>
      </c>
      <c r="AE25" t="s" s="116">
        <v>360</v>
      </c>
      <c r="AF25" s="118"/>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10"/>
    </row>
    <row r="26" ht="83.25" customHeight="1">
      <c r="A26" s="11"/>
      <c r="B26" s="114"/>
      <c r="C26" t="s" s="115">
        <v>361</v>
      </c>
      <c r="D26" t="s" s="116">
        <v>78</v>
      </c>
      <c r="E26" t="s" s="116">
        <v>208</v>
      </c>
      <c r="F26" t="s" s="116">
        <v>362</v>
      </c>
      <c r="G26" t="s" s="116">
        <v>363</v>
      </c>
      <c r="H26" t="s" s="116">
        <v>364</v>
      </c>
      <c r="I26" t="s" s="116">
        <v>43</v>
      </c>
      <c r="J26" t="s" s="117">
        <v>51</v>
      </c>
      <c r="K26" t="s" s="116">
        <v>351</v>
      </c>
      <c r="L26" t="s" s="116">
        <v>365</v>
      </c>
      <c r="M26" t="s" s="116">
        <v>366</v>
      </c>
      <c r="N26" t="s" s="116">
        <v>79</v>
      </c>
      <c r="O26" t="s" s="116">
        <v>367</v>
      </c>
      <c r="P26" t="s" s="116">
        <v>368</v>
      </c>
      <c r="Q26" t="s" s="116">
        <v>228</v>
      </c>
      <c r="R26" t="s" s="116">
        <v>210</v>
      </c>
      <c r="S26" t="s" s="116">
        <v>369</v>
      </c>
      <c r="T26" t="s" s="116">
        <v>257</v>
      </c>
      <c r="U26" t="s" s="116">
        <v>212</v>
      </c>
      <c r="V26" t="s" s="116">
        <v>358</v>
      </c>
      <c r="W26" t="s" s="116">
        <v>214</v>
      </c>
      <c r="X26" t="s" s="116">
        <v>215</v>
      </c>
      <c r="Y26" t="s" s="116">
        <v>48</v>
      </c>
      <c r="Z26" t="s" s="116">
        <v>215</v>
      </c>
      <c r="AA26" t="s" s="116">
        <v>54</v>
      </c>
      <c r="AB26" t="s" s="116">
        <v>54</v>
      </c>
      <c r="AC26" t="s" s="116">
        <v>143</v>
      </c>
      <c r="AD26" t="s" s="116">
        <v>45</v>
      </c>
      <c r="AE26" t="s" s="116">
        <v>325</v>
      </c>
      <c r="AF26" s="118"/>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10"/>
    </row>
    <row r="27" ht="83.25" customHeight="1">
      <c r="A27" s="11"/>
      <c r="B27" s="114"/>
      <c r="C27" t="s" s="115">
        <v>370</v>
      </c>
      <c r="D27" t="s" s="116">
        <v>80</v>
      </c>
      <c r="E27" t="s" s="116">
        <v>208</v>
      </c>
      <c r="F27" t="s" s="116">
        <v>262</v>
      </c>
      <c r="G27" t="s" s="116">
        <v>371</v>
      </c>
      <c r="H27" t="s" s="116">
        <v>308</v>
      </c>
      <c r="I27" t="s" s="116">
        <v>43</v>
      </c>
      <c r="J27" t="s" s="117">
        <v>51</v>
      </c>
      <c r="K27" t="s" s="116">
        <v>223</v>
      </c>
      <c r="L27" t="s" s="116">
        <v>372</v>
      </c>
      <c r="M27" t="s" s="116">
        <v>373</v>
      </c>
      <c r="N27" t="s" s="116">
        <v>81</v>
      </c>
      <c r="O27" t="s" s="116">
        <v>81</v>
      </c>
      <c r="P27" t="s" s="116">
        <v>374</v>
      </c>
      <c r="Q27" t="s" s="116">
        <v>228</v>
      </c>
      <c r="R27" t="s" s="116">
        <v>210</v>
      </c>
      <c r="S27" t="s" s="116">
        <v>375</v>
      </c>
      <c r="T27" t="s" s="116">
        <v>211</v>
      </c>
      <c r="U27" t="s" s="116">
        <v>244</v>
      </c>
      <c r="V27" t="s" s="116">
        <v>213</v>
      </c>
      <c r="W27" t="s" s="116">
        <v>214</v>
      </c>
      <c r="X27" t="s" s="116">
        <v>376</v>
      </c>
      <c r="Y27" t="s" s="116">
        <v>52</v>
      </c>
      <c r="Z27" t="s" s="116">
        <v>93</v>
      </c>
      <c r="AA27" t="s" s="116">
        <v>54</v>
      </c>
      <c r="AB27" t="s" s="116">
        <v>44</v>
      </c>
      <c r="AC27" t="s" s="116">
        <v>377</v>
      </c>
      <c r="AD27" t="s" s="116">
        <v>45</v>
      </c>
      <c r="AE27" t="s" s="116">
        <v>216</v>
      </c>
      <c r="AF27" s="118"/>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10"/>
    </row>
    <row r="28" ht="83.25" customHeight="1">
      <c r="A28" s="11"/>
      <c r="B28" s="114"/>
      <c r="C28" t="s" s="115">
        <v>378</v>
      </c>
      <c r="D28" t="s" s="116">
        <v>82</v>
      </c>
      <c r="E28" t="s" s="116">
        <v>208</v>
      </c>
      <c r="F28" t="s" s="116">
        <v>379</v>
      </c>
      <c r="G28" t="s" s="116">
        <v>380</v>
      </c>
      <c r="H28" t="s" s="116">
        <v>381</v>
      </c>
      <c r="I28" t="s" s="116">
        <v>43</v>
      </c>
      <c r="J28" t="s" s="117">
        <v>63</v>
      </c>
      <c r="K28" t="s" s="116">
        <v>265</v>
      </c>
      <c r="L28" t="s" s="116">
        <v>382</v>
      </c>
      <c r="M28" t="s" s="116">
        <v>383</v>
      </c>
      <c r="N28" t="s" s="116">
        <v>83</v>
      </c>
      <c r="O28" t="s" s="116">
        <v>384</v>
      </c>
      <c r="P28" t="s" s="116">
        <v>385</v>
      </c>
      <c r="Q28" t="s" s="116">
        <v>386</v>
      </c>
      <c r="R28" t="s" s="116">
        <v>210</v>
      </c>
      <c r="S28" t="s" s="116">
        <v>335</v>
      </c>
      <c r="T28" t="s" s="116">
        <v>211</v>
      </c>
      <c r="U28" t="s" s="116">
        <v>387</v>
      </c>
      <c r="V28" t="s" s="116">
        <v>213</v>
      </c>
      <c r="W28" t="s" s="116">
        <v>214</v>
      </c>
      <c r="X28" t="s" s="116">
        <v>231</v>
      </c>
      <c r="Y28" t="s" s="116">
        <v>84</v>
      </c>
      <c r="Z28" t="s" s="116">
        <v>231</v>
      </c>
      <c r="AA28" t="s" s="116">
        <v>54</v>
      </c>
      <c r="AB28" t="s" s="116">
        <v>44</v>
      </c>
      <c r="AC28" t="s" s="116">
        <v>388</v>
      </c>
      <c r="AD28" t="s" s="116">
        <v>58</v>
      </c>
      <c r="AE28" t="s" s="116">
        <v>389</v>
      </c>
      <c r="AF28" s="118"/>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10"/>
    </row>
    <row r="29" ht="83.25" customHeight="1">
      <c r="A29" s="11"/>
      <c r="B29" s="114"/>
      <c r="C29" t="s" s="115">
        <v>390</v>
      </c>
      <c r="D29" t="s" s="116">
        <v>85</v>
      </c>
      <c r="E29" t="s" s="116">
        <v>208</v>
      </c>
      <c r="F29" t="s" s="116">
        <v>391</v>
      </c>
      <c r="G29" t="s" s="116">
        <v>392</v>
      </c>
      <c r="H29" t="s" s="116">
        <v>393</v>
      </c>
      <c r="I29" t="s" s="116">
        <v>43</v>
      </c>
      <c r="J29" t="s" s="117">
        <v>88</v>
      </c>
      <c r="K29" t="s" s="116">
        <v>209</v>
      </c>
      <c r="L29" t="s" s="116">
        <v>394</v>
      </c>
      <c r="M29" t="s" s="116">
        <v>395</v>
      </c>
      <c r="N29" t="s" s="116">
        <v>87</v>
      </c>
      <c r="O29" t="s" s="116">
        <v>396</v>
      </c>
      <c r="P29" t="s" s="116">
        <v>397</v>
      </c>
      <c r="Q29" t="s" s="116">
        <v>228</v>
      </c>
      <c r="R29" t="s" s="116">
        <v>210</v>
      </c>
      <c r="S29" t="s" s="116">
        <v>398</v>
      </c>
      <c r="T29" t="s" s="116">
        <v>211</v>
      </c>
      <c r="U29" t="s" s="116">
        <v>399</v>
      </c>
      <c r="V29" t="s" s="116">
        <v>245</v>
      </c>
      <c r="W29" t="s" s="116">
        <v>400</v>
      </c>
      <c r="X29" t="s" s="116">
        <v>231</v>
      </c>
      <c r="Y29" t="s" s="116">
        <v>89</v>
      </c>
      <c r="Z29" t="s" s="116">
        <v>215</v>
      </c>
      <c r="AA29" t="s" s="116">
        <v>54</v>
      </c>
      <c r="AB29" t="s" s="116">
        <v>44</v>
      </c>
      <c r="AC29" t="s" s="116">
        <v>401</v>
      </c>
      <c r="AD29" t="s" s="116">
        <v>86</v>
      </c>
      <c r="AE29" t="s" s="116">
        <v>402</v>
      </c>
      <c r="AF29" s="118"/>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10"/>
    </row>
    <row r="30" ht="83.25" customHeight="1">
      <c r="A30" s="11"/>
      <c r="B30" s="114"/>
      <c r="C30" t="s" s="115">
        <v>403</v>
      </c>
      <c r="D30" t="s" s="116">
        <v>90</v>
      </c>
      <c r="E30" t="s" s="116">
        <v>93</v>
      </c>
      <c r="F30" t="s" s="116">
        <v>262</v>
      </c>
      <c r="G30" t="s" s="116">
        <v>404</v>
      </c>
      <c r="H30" t="s" s="116">
        <v>405</v>
      </c>
      <c r="I30" t="s" s="116">
        <v>43</v>
      </c>
      <c r="J30" t="s" s="117">
        <v>92</v>
      </c>
      <c r="K30" t="s" s="116">
        <v>223</v>
      </c>
      <c r="L30" t="s" s="116">
        <v>406</v>
      </c>
      <c r="M30" t="s" s="116">
        <v>407</v>
      </c>
      <c r="N30" t="s" s="116">
        <v>91</v>
      </c>
      <c r="O30" t="s" s="116">
        <v>93</v>
      </c>
      <c r="P30" t="s" s="116">
        <v>93</v>
      </c>
      <c r="Q30" t="s" s="116">
        <v>228</v>
      </c>
      <c r="R30" t="s" s="116">
        <v>210</v>
      </c>
      <c r="S30" t="s" s="116">
        <v>408</v>
      </c>
      <c r="T30" t="s" s="116">
        <v>211</v>
      </c>
      <c r="U30" t="s" s="116">
        <v>244</v>
      </c>
      <c r="V30" t="s" s="116">
        <v>245</v>
      </c>
      <c r="W30" t="s" s="116">
        <v>214</v>
      </c>
      <c r="X30" t="s" s="116">
        <v>376</v>
      </c>
      <c r="Y30" t="s" s="116">
        <v>93</v>
      </c>
      <c r="Z30" t="s" s="116">
        <v>93</v>
      </c>
      <c r="AA30" t="s" s="116">
        <v>54</v>
      </c>
      <c r="AB30" t="s" s="116">
        <v>93</v>
      </c>
      <c r="AC30" t="s" s="116">
        <v>93</v>
      </c>
      <c r="AD30" t="s" s="116">
        <v>45</v>
      </c>
      <c r="AE30" t="s" s="116">
        <v>247</v>
      </c>
      <c r="AF30" s="118"/>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10"/>
    </row>
    <row r="31" ht="83.25" customHeight="1">
      <c r="A31" s="11"/>
      <c r="B31" s="114"/>
      <c r="C31" t="s" s="115">
        <v>409</v>
      </c>
      <c r="D31" t="s" s="116">
        <v>94</v>
      </c>
      <c r="E31" t="s" s="116">
        <v>208</v>
      </c>
      <c r="F31" t="s" s="116">
        <v>410</v>
      </c>
      <c r="G31" t="s" s="116">
        <v>411</v>
      </c>
      <c r="H31" t="s" s="116">
        <v>412</v>
      </c>
      <c r="I31" t="s" s="116">
        <v>43</v>
      </c>
      <c r="J31" t="s" s="117">
        <v>96</v>
      </c>
      <c r="K31" t="s" s="116">
        <v>351</v>
      </c>
      <c r="L31" t="s" s="116">
        <v>413</v>
      </c>
      <c r="M31" t="s" s="116">
        <v>414</v>
      </c>
      <c r="N31" t="s" s="116">
        <v>95</v>
      </c>
      <c r="O31" t="s" s="116">
        <v>415</v>
      </c>
      <c r="P31" t="s" s="116">
        <v>416</v>
      </c>
      <c r="Q31" t="s" s="116">
        <v>417</v>
      </c>
      <c r="R31" t="s" s="116">
        <v>210</v>
      </c>
      <c r="S31" t="s" s="116">
        <v>418</v>
      </c>
      <c r="T31" t="s" s="116">
        <v>257</v>
      </c>
      <c r="U31" t="s" s="116">
        <v>244</v>
      </c>
      <c r="V31" t="s" s="116">
        <v>245</v>
      </c>
      <c r="W31" t="s" s="116">
        <v>400</v>
      </c>
      <c r="X31" t="s" s="116">
        <v>376</v>
      </c>
      <c r="Y31" t="s" s="116">
        <v>52</v>
      </c>
      <c r="Z31" t="s" s="116">
        <v>215</v>
      </c>
      <c r="AA31" t="s" s="116">
        <v>44</v>
      </c>
      <c r="AB31" t="s" s="116">
        <v>54</v>
      </c>
      <c r="AC31" t="s" s="116">
        <v>419</v>
      </c>
      <c r="AD31" t="s" s="116">
        <v>58</v>
      </c>
      <c r="AE31" t="s" s="116">
        <v>420</v>
      </c>
      <c r="AF31" s="118"/>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10"/>
    </row>
    <row r="32" ht="83.25" customHeight="1">
      <c r="A32" s="11"/>
      <c r="B32" s="114"/>
      <c r="C32" t="s" s="115">
        <v>421</v>
      </c>
      <c r="D32" t="s" s="116">
        <v>97</v>
      </c>
      <c r="E32" t="s" s="116">
        <v>208</v>
      </c>
      <c r="F32" t="s" s="116">
        <v>422</v>
      </c>
      <c r="G32" t="s" s="116">
        <v>423</v>
      </c>
      <c r="H32" t="s" s="116">
        <v>424</v>
      </c>
      <c r="I32" t="s" s="116">
        <v>43</v>
      </c>
      <c r="J32" t="s" s="117">
        <v>100</v>
      </c>
      <c r="K32" t="s" s="116">
        <v>223</v>
      </c>
      <c r="L32" t="s" s="116">
        <v>425</v>
      </c>
      <c r="M32" t="s" s="116">
        <v>426</v>
      </c>
      <c r="N32" t="s" s="116">
        <v>99</v>
      </c>
      <c r="O32" t="s" s="116">
        <v>427</v>
      </c>
      <c r="P32" t="s" s="116">
        <v>428</v>
      </c>
      <c r="Q32" t="s" s="116">
        <v>228</v>
      </c>
      <c r="R32" t="s" s="116">
        <v>210</v>
      </c>
      <c r="S32" t="s" s="116">
        <v>429</v>
      </c>
      <c r="T32" t="s" s="116">
        <v>257</v>
      </c>
      <c r="U32" t="s" s="116">
        <v>244</v>
      </c>
      <c r="V32" t="s" s="116">
        <v>213</v>
      </c>
      <c r="W32" t="s" s="116">
        <v>400</v>
      </c>
      <c r="X32" t="s" s="116">
        <v>232</v>
      </c>
      <c r="Y32" t="s" s="116">
        <v>48</v>
      </c>
      <c r="Z32" t="s" s="116">
        <v>231</v>
      </c>
      <c r="AA32" t="s" s="116">
        <v>54</v>
      </c>
      <c r="AB32" t="s" s="116">
        <v>54</v>
      </c>
      <c r="AC32" t="s" s="116">
        <v>54</v>
      </c>
      <c r="AD32" t="s" s="116">
        <v>98</v>
      </c>
      <c r="AE32" t="s" s="116">
        <v>420</v>
      </c>
      <c r="AF32" s="118"/>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10"/>
    </row>
    <row r="33" ht="83.25" customHeight="1">
      <c r="A33" s="11"/>
      <c r="B33" s="114"/>
      <c r="C33" t="s" s="115">
        <v>430</v>
      </c>
      <c r="D33" t="s" s="116">
        <v>140</v>
      </c>
      <c r="E33" t="s" s="116">
        <v>143</v>
      </c>
      <c r="F33" t="s" s="116">
        <v>431</v>
      </c>
      <c r="G33" t="s" s="116">
        <v>432</v>
      </c>
      <c r="H33" t="s" s="116">
        <v>143</v>
      </c>
      <c r="I33" t="s" s="116">
        <v>141</v>
      </c>
      <c r="J33" t="s" s="117">
        <v>100</v>
      </c>
      <c r="K33" t="s" s="116">
        <v>433</v>
      </c>
      <c r="L33" t="s" s="116">
        <v>434</v>
      </c>
      <c r="M33" t="s" s="116">
        <v>435</v>
      </c>
      <c r="N33" t="s" s="116">
        <v>142</v>
      </c>
      <c r="O33" t="s" s="116">
        <v>436</v>
      </c>
      <c r="P33" t="s" s="116">
        <v>437</v>
      </c>
      <c r="Q33" t="s" s="116">
        <v>438</v>
      </c>
      <c r="R33" t="s" s="116">
        <v>210</v>
      </c>
      <c r="S33" t="s" s="116">
        <v>143</v>
      </c>
      <c r="T33" t="s" s="116">
        <v>211</v>
      </c>
      <c r="U33" t="s" s="116">
        <v>212</v>
      </c>
      <c r="V33" t="s" s="116">
        <v>358</v>
      </c>
      <c r="W33" t="s" s="116">
        <v>400</v>
      </c>
      <c r="X33" t="s" s="116">
        <v>376</v>
      </c>
      <c r="Y33" t="s" s="116">
        <v>143</v>
      </c>
      <c r="Z33" t="s" s="116">
        <v>215</v>
      </c>
      <c r="AA33" t="s" s="116">
        <v>54</v>
      </c>
      <c r="AB33" t="s" s="116">
        <v>44</v>
      </c>
      <c r="AC33" t="s" s="116">
        <v>143</v>
      </c>
      <c r="AD33" t="s" s="116">
        <v>58</v>
      </c>
      <c r="AE33" t="s" s="116">
        <v>420</v>
      </c>
      <c r="AF33" s="118"/>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10"/>
    </row>
    <row r="34" ht="83.25" customHeight="1">
      <c r="A34" s="11"/>
      <c r="B34" s="114"/>
      <c r="C34" t="s" s="115">
        <v>439</v>
      </c>
      <c r="D34" t="s" s="116">
        <v>440</v>
      </c>
      <c r="E34" t="s" s="116">
        <v>208</v>
      </c>
      <c r="F34" t="s" s="116">
        <v>441</v>
      </c>
      <c r="G34" t="s" s="116">
        <v>442</v>
      </c>
      <c r="H34" t="s" s="116">
        <v>443</v>
      </c>
      <c r="I34" t="s" s="116">
        <v>43</v>
      </c>
      <c r="J34" t="s" s="117">
        <v>51</v>
      </c>
      <c r="K34" t="s" s="116">
        <v>223</v>
      </c>
      <c r="L34" t="s" s="116">
        <v>444</v>
      </c>
      <c r="M34" t="s" s="116">
        <v>445</v>
      </c>
      <c r="N34" t="s" s="116">
        <v>446</v>
      </c>
      <c r="O34" t="s" s="116">
        <v>447</v>
      </c>
      <c r="P34" t="s" s="116">
        <v>448</v>
      </c>
      <c r="Q34" t="s" s="116">
        <v>449</v>
      </c>
      <c r="R34" t="s" s="116">
        <v>210</v>
      </c>
      <c r="S34" t="s" s="116">
        <v>450</v>
      </c>
      <c r="T34" t="s" s="116">
        <v>211</v>
      </c>
      <c r="U34" t="s" s="116">
        <v>212</v>
      </c>
      <c r="V34" t="s" s="116">
        <v>213</v>
      </c>
      <c r="W34" t="s" s="116">
        <v>451</v>
      </c>
      <c r="X34" t="s" s="116">
        <v>232</v>
      </c>
      <c r="Y34" t="s" s="116">
        <v>52</v>
      </c>
      <c r="Z34" t="s" s="116">
        <v>215</v>
      </c>
      <c r="AA34" t="s" s="116">
        <v>54</v>
      </c>
      <c r="AB34" t="s" s="116">
        <v>54</v>
      </c>
      <c r="AC34" t="s" s="116">
        <v>143</v>
      </c>
      <c r="AD34" t="s" s="116">
        <v>58</v>
      </c>
      <c r="AE34" t="s" s="116">
        <v>452</v>
      </c>
      <c r="AF34" s="118"/>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10"/>
    </row>
    <row r="35" ht="83.25" customHeight="1">
      <c r="A35" s="11"/>
      <c r="B35" s="114"/>
      <c r="C35" t="s" s="115">
        <v>453</v>
      </c>
      <c r="D35" t="s" s="116">
        <v>454</v>
      </c>
      <c r="E35" t="s" s="116">
        <v>208</v>
      </c>
      <c r="F35" t="s" s="116">
        <v>455</v>
      </c>
      <c r="G35" t="s" s="116">
        <v>456</v>
      </c>
      <c r="H35" t="s" s="116">
        <v>457</v>
      </c>
      <c r="I35" t="s" s="116">
        <v>141</v>
      </c>
      <c r="J35" t="s" s="117">
        <v>51</v>
      </c>
      <c r="K35" t="s" s="116">
        <v>265</v>
      </c>
      <c r="L35" t="s" s="116">
        <v>458</v>
      </c>
      <c r="M35" t="s" s="116">
        <v>459</v>
      </c>
      <c r="N35" t="s" s="116">
        <v>460</v>
      </c>
      <c r="O35" t="s" s="116">
        <v>461</v>
      </c>
      <c r="P35" t="s" s="116">
        <v>462</v>
      </c>
      <c r="Q35" t="s" s="116">
        <v>463</v>
      </c>
      <c r="R35" t="s" s="116">
        <v>210</v>
      </c>
      <c r="S35" t="s" s="116">
        <v>464</v>
      </c>
      <c r="T35" t="s" s="116">
        <v>257</v>
      </c>
      <c r="U35" t="s" s="116">
        <v>212</v>
      </c>
      <c r="V35" t="s" s="116">
        <v>213</v>
      </c>
      <c r="W35" t="s" s="116">
        <v>269</v>
      </c>
      <c r="X35" t="s" s="116">
        <v>232</v>
      </c>
      <c r="Y35" t="s" s="116">
        <v>52</v>
      </c>
      <c r="Z35" t="s" s="116">
        <v>215</v>
      </c>
      <c r="AA35" t="s" s="116">
        <v>54</v>
      </c>
      <c r="AB35" t="s" s="116">
        <v>44</v>
      </c>
      <c r="AC35" t="s" s="116">
        <v>465</v>
      </c>
      <c r="AD35" t="s" s="116">
        <v>58</v>
      </c>
      <c r="AE35" t="s" s="116">
        <v>271</v>
      </c>
      <c r="AF35" s="118"/>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10"/>
    </row>
    <row r="36" ht="83.25" customHeight="1">
      <c r="A36" s="11"/>
      <c r="B36" s="114"/>
      <c r="C36" t="s" s="115">
        <v>466</v>
      </c>
      <c r="D36" t="s" s="116">
        <v>467</v>
      </c>
      <c r="E36" t="s" s="116">
        <v>208</v>
      </c>
      <c r="F36" t="s" s="116">
        <v>468</v>
      </c>
      <c r="G36" t="s" s="116">
        <v>469</v>
      </c>
      <c r="H36" t="s" s="116">
        <v>470</v>
      </c>
      <c r="I36" t="s" s="116">
        <v>43</v>
      </c>
      <c r="J36" t="s" s="117">
        <v>471</v>
      </c>
      <c r="K36" t="s" s="116">
        <v>223</v>
      </c>
      <c r="L36" t="s" s="116">
        <v>472</v>
      </c>
      <c r="M36" t="s" s="116">
        <v>473</v>
      </c>
      <c r="N36" t="s" s="116">
        <v>474</v>
      </c>
      <c r="O36" t="s" s="116">
        <v>474</v>
      </c>
      <c r="P36" t="s" s="116">
        <v>93</v>
      </c>
      <c r="Q36" t="s" s="116">
        <v>228</v>
      </c>
      <c r="R36" t="s" s="116">
        <v>210</v>
      </c>
      <c r="S36" t="s" s="116">
        <v>475</v>
      </c>
      <c r="T36" t="s" s="116">
        <v>211</v>
      </c>
      <c r="U36" t="s" s="116">
        <v>399</v>
      </c>
      <c r="V36" t="s" s="116">
        <v>358</v>
      </c>
      <c r="W36" t="s" s="116">
        <v>230</v>
      </c>
      <c r="X36" t="s" s="116">
        <v>231</v>
      </c>
      <c r="Y36" t="s" s="116">
        <v>48</v>
      </c>
      <c r="Z36" t="s" s="116">
        <v>215</v>
      </c>
      <c r="AA36" t="s" s="116">
        <v>44</v>
      </c>
      <c r="AB36" t="s" s="116">
        <v>54</v>
      </c>
      <c r="AC36" t="s" s="116">
        <v>93</v>
      </c>
      <c r="AD36" t="s" s="116">
        <v>143</v>
      </c>
      <c r="AE36" t="s" s="116">
        <v>234</v>
      </c>
      <c r="AF36" s="118"/>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10"/>
    </row>
    <row r="37" ht="83.25" customHeight="1">
      <c r="A37" s="11"/>
      <c r="B37" s="114"/>
      <c r="C37" t="s" s="115">
        <v>476</v>
      </c>
      <c r="D37" t="s" s="116">
        <v>477</v>
      </c>
      <c r="E37" t="s" s="116">
        <v>208</v>
      </c>
      <c r="F37" t="s" s="116">
        <v>478</v>
      </c>
      <c r="G37" t="s" s="116">
        <v>479</v>
      </c>
      <c r="H37" t="s" s="116">
        <v>480</v>
      </c>
      <c r="I37" t="s" s="116">
        <v>43</v>
      </c>
      <c r="J37" t="s" s="117">
        <v>481</v>
      </c>
      <c r="K37" t="s" s="116">
        <v>265</v>
      </c>
      <c r="L37" t="s" s="116">
        <v>482</v>
      </c>
      <c r="M37" t="s" s="116">
        <v>483</v>
      </c>
      <c r="N37" t="s" s="116">
        <v>484</v>
      </c>
      <c r="O37" t="s" s="116">
        <v>143</v>
      </c>
      <c r="P37" t="s" s="116">
        <v>485</v>
      </c>
      <c r="Q37" t="s" s="116">
        <v>228</v>
      </c>
      <c r="R37" t="s" s="116">
        <v>210</v>
      </c>
      <c r="S37" t="s" s="116">
        <v>486</v>
      </c>
      <c r="T37" t="s" s="116">
        <v>211</v>
      </c>
      <c r="U37" t="s" s="116">
        <v>244</v>
      </c>
      <c r="V37" t="s" s="116">
        <v>245</v>
      </c>
      <c r="W37" t="s" s="116">
        <v>230</v>
      </c>
      <c r="X37" t="s" s="116">
        <v>376</v>
      </c>
      <c r="Y37" t="s" s="116">
        <v>48</v>
      </c>
      <c r="Z37" t="s" s="116">
        <v>231</v>
      </c>
      <c r="AA37" t="s" s="116">
        <v>44</v>
      </c>
      <c r="AB37" t="s" s="116">
        <v>54</v>
      </c>
      <c r="AC37" t="s" s="116">
        <v>143</v>
      </c>
      <c r="AD37" t="s" s="116">
        <v>86</v>
      </c>
      <c r="AE37" t="s" s="116">
        <v>452</v>
      </c>
      <c r="AF37" s="118"/>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10"/>
    </row>
    <row r="38" ht="83.25" customHeight="1">
      <c r="A38" s="11"/>
      <c r="B38" s="114"/>
      <c r="C38" t="s" s="115">
        <v>487</v>
      </c>
      <c r="D38" t="s" s="116">
        <v>144</v>
      </c>
      <c r="E38" t="s" s="116">
        <v>93</v>
      </c>
      <c r="F38" t="s" s="116">
        <v>488</v>
      </c>
      <c r="G38" t="s" s="116">
        <v>489</v>
      </c>
      <c r="H38" t="s" s="116">
        <v>490</v>
      </c>
      <c r="I38" t="s" s="116">
        <v>141</v>
      </c>
      <c r="J38" t="s" s="117">
        <v>100</v>
      </c>
      <c r="K38" t="s" s="116">
        <v>265</v>
      </c>
      <c r="L38" t="s" s="116">
        <v>143</v>
      </c>
      <c r="M38" t="s" s="116">
        <v>491</v>
      </c>
      <c r="N38" t="s" s="116">
        <v>145</v>
      </c>
      <c r="O38" t="s" s="116">
        <v>93</v>
      </c>
      <c r="P38" t="s" s="116">
        <v>492</v>
      </c>
      <c r="Q38" t="s" s="116">
        <v>228</v>
      </c>
      <c r="R38" t="s" s="116">
        <v>210</v>
      </c>
      <c r="S38" t="s" s="116">
        <v>145</v>
      </c>
      <c r="T38" t="s" s="116">
        <v>211</v>
      </c>
      <c r="U38" t="s" s="116">
        <v>244</v>
      </c>
      <c r="V38" t="s" s="116">
        <v>358</v>
      </c>
      <c r="W38" t="s" s="116">
        <v>400</v>
      </c>
      <c r="X38" t="s" s="116">
        <v>376</v>
      </c>
      <c r="Y38" t="s" s="116">
        <v>93</v>
      </c>
      <c r="Z38" t="s" s="116">
        <v>93</v>
      </c>
      <c r="AA38" t="s" s="116">
        <v>54</v>
      </c>
      <c r="AB38" t="s" s="116">
        <v>93</v>
      </c>
      <c r="AC38" t="s" s="116">
        <v>93</v>
      </c>
      <c r="AD38" t="s" s="116">
        <v>45</v>
      </c>
      <c r="AE38" s="119"/>
      <c r="AF38" s="118"/>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10"/>
    </row>
    <row r="39" ht="83.25" customHeight="1">
      <c r="A39" s="11"/>
      <c r="B39" s="114"/>
      <c r="C39" t="s" s="115">
        <v>493</v>
      </c>
      <c r="D39" t="s" s="116">
        <v>494</v>
      </c>
      <c r="E39" t="s" s="116">
        <v>208</v>
      </c>
      <c r="F39" t="s" s="116">
        <v>262</v>
      </c>
      <c r="G39" t="s" s="116">
        <v>495</v>
      </c>
      <c r="H39" t="s" s="116">
        <v>496</v>
      </c>
      <c r="I39" t="s" s="116">
        <v>43</v>
      </c>
      <c r="J39" t="s" s="117">
        <v>51</v>
      </c>
      <c r="K39" t="s" s="116">
        <v>223</v>
      </c>
      <c r="L39" t="s" s="116">
        <v>497</v>
      </c>
      <c r="M39" t="s" s="116">
        <v>498</v>
      </c>
      <c r="N39" t="s" s="116">
        <v>499</v>
      </c>
      <c r="O39" t="s" s="116">
        <v>500</v>
      </c>
      <c r="P39" t="s" s="116">
        <v>501</v>
      </c>
      <c r="Q39" t="s" s="116">
        <v>228</v>
      </c>
      <c r="R39" t="s" s="116">
        <v>210</v>
      </c>
      <c r="S39" t="s" s="116">
        <v>502</v>
      </c>
      <c r="T39" t="s" s="116">
        <v>257</v>
      </c>
      <c r="U39" t="s" s="116">
        <v>244</v>
      </c>
      <c r="V39" t="s" s="116">
        <v>213</v>
      </c>
      <c r="W39" t="s" s="116">
        <v>258</v>
      </c>
      <c r="X39" t="s" s="116">
        <v>292</v>
      </c>
      <c r="Y39" t="s" s="116">
        <v>52</v>
      </c>
      <c r="Z39" t="s" s="116">
        <v>215</v>
      </c>
      <c r="AA39" t="s" s="116">
        <v>54</v>
      </c>
      <c r="AB39" t="s" s="116">
        <v>54</v>
      </c>
      <c r="AC39" t="s" s="116">
        <v>143</v>
      </c>
      <c r="AD39" t="s" s="116">
        <v>143</v>
      </c>
      <c r="AE39" t="s" s="116">
        <v>234</v>
      </c>
      <c r="AF39" s="118"/>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10"/>
    </row>
    <row r="40" ht="83.25" customHeight="1">
      <c r="A40" s="11"/>
      <c r="B40" s="114"/>
      <c r="C40" t="s" s="115">
        <v>503</v>
      </c>
      <c r="D40" t="s" s="116">
        <v>504</v>
      </c>
      <c r="E40" t="s" s="116">
        <v>208</v>
      </c>
      <c r="F40" t="s" s="116">
        <v>505</v>
      </c>
      <c r="G40" t="s" s="116">
        <v>506</v>
      </c>
      <c r="H40" t="s" s="116">
        <v>507</v>
      </c>
      <c r="I40" t="s" s="116">
        <v>43</v>
      </c>
      <c r="J40" t="s" s="117">
        <v>51</v>
      </c>
      <c r="K40" t="s" s="116">
        <v>223</v>
      </c>
      <c r="L40" t="s" s="116">
        <v>508</v>
      </c>
      <c r="M40" t="s" s="116">
        <v>509</v>
      </c>
      <c r="N40" t="s" s="116">
        <v>510</v>
      </c>
      <c r="O40" t="s" s="116">
        <v>511</v>
      </c>
      <c r="P40" t="s" s="116">
        <v>512</v>
      </c>
      <c r="Q40" t="s" s="116">
        <v>512</v>
      </c>
      <c r="R40" t="s" s="116">
        <v>210</v>
      </c>
      <c r="S40" t="s" s="116">
        <v>513</v>
      </c>
      <c r="T40" t="s" s="116">
        <v>211</v>
      </c>
      <c r="U40" t="s" s="116">
        <v>212</v>
      </c>
      <c r="V40" t="s" s="116">
        <v>358</v>
      </c>
      <c r="W40" t="s" s="116">
        <v>258</v>
      </c>
      <c r="X40" t="s" s="116">
        <v>232</v>
      </c>
      <c r="Y40" t="s" s="116">
        <v>514</v>
      </c>
      <c r="Z40" t="s" s="116">
        <v>215</v>
      </c>
      <c r="AA40" t="s" s="116">
        <v>54</v>
      </c>
      <c r="AB40" t="s" s="116">
        <v>44</v>
      </c>
      <c r="AC40" t="s" s="116">
        <v>143</v>
      </c>
      <c r="AD40" t="s" s="116">
        <v>58</v>
      </c>
      <c r="AE40" s="119"/>
      <c r="AF40" s="118"/>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10"/>
    </row>
    <row r="41" ht="83.25" customHeight="1">
      <c r="A41" s="11"/>
      <c r="B41" s="114"/>
      <c r="C41" t="s" s="115">
        <v>515</v>
      </c>
      <c r="D41" t="s" s="116">
        <v>101</v>
      </c>
      <c r="E41" t="s" s="116">
        <v>208</v>
      </c>
      <c r="F41" t="s" s="116">
        <v>516</v>
      </c>
      <c r="G41" t="s" s="116">
        <v>517</v>
      </c>
      <c r="H41" t="s" s="116">
        <v>275</v>
      </c>
      <c r="I41" t="s" s="116">
        <v>43</v>
      </c>
      <c r="J41" t="s" s="117">
        <v>69</v>
      </c>
      <c r="K41" t="s" s="116">
        <v>209</v>
      </c>
      <c r="L41" t="s" s="116">
        <v>518</v>
      </c>
      <c r="M41" t="s" s="116">
        <v>519</v>
      </c>
      <c r="N41" t="s" s="116">
        <v>102</v>
      </c>
      <c r="O41" t="s" s="116">
        <v>520</v>
      </c>
      <c r="P41" t="s" s="116">
        <v>521</v>
      </c>
      <c r="Q41" t="s" s="116">
        <v>228</v>
      </c>
      <c r="R41" t="s" s="116">
        <v>210</v>
      </c>
      <c r="S41" t="s" s="116">
        <v>522</v>
      </c>
      <c r="T41" t="s" s="116">
        <v>211</v>
      </c>
      <c r="U41" t="s" s="116">
        <v>387</v>
      </c>
      <c r="V41" t="s" s="116">
        <v>245</v>
      </c>
      <c r="W41" t="s" s="116">
        <v>214</v>
      </c>
      <c r="X41" t="s" s="116">
        <v>376</v>
      </c>
      <c r="Y41" t="s" s="116">
        <v>52</v>
      </c>
      <c r="Z41" t="s" s="116">
        <v>215</v>
      </c>
      <c r="AA41" t="s" s="116">
        <v>54</v>
      </c>
      <c r="AB41" t="s" s="116">
        <v>44</v>
      </c>
      <c r="AC41" t="s" s="116">
        <v>523</v>
      </c>
      <c r="AD41" t="s" s="116">
        <v>45</v>
      </c>
      <c r="AE41" t="s" s="116">
        <v>247</v>
      </c>
      <c r="AF41" s="118"/>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10"/>
    </row>
    <row r="42" ht="83.25" customHeight="1">
      <c r="A42" s="11"/>
      <c r="B42" s="114"/>
      <c r="C42" t="s" s="115">
        <v>524</v>
      </c>
      <c r="D42" t="s" s="116">
        <v>146</v>
      </c>
      <c r="E42" t="s" s="116">
        <v>208</v>
      </c>
      <c r="F42" t="s" s="116">
        <v>525</v>
      </c>
      <c r="G42" t="s" s="116">
        <v>526</v>
      </c>
      <c r="H42" t="s" s="116">
        <v>527</v>
      </c>
      <c r="I42" t="s" s="116">
        <v>141</v>
      </c>
      <c r="J42" t="s" s="117">
        <v>100</v>
      </c>
      <c r="K42" t="s" s="116">
        <v>351</v>
      </c>
      <c r="L42" t="s" s="116">
        <v>528</v>
      </c>
      <c r="M42" t="s" s="116">
        <v>529</v>
      </c>
      <c r="N42" t="s" s="116">
        <v>147</v>
      </c>
      <c r="O42" t="s" s="116">
        <v>530</v>
      </c>
      <c r="P42" t="s" s="116">
        <v>531</v>
      </c>
      <c r="Q42" t="s" s="116">
        <v>532</v>
      </c>
      <c r="R42" t="s" s="116">
        <v>210</v>
      </c>
      <c r="S42" t="s" s="116">
        <v>533</v>
      </c>
      <c r="T42" t="s" s="116">
        <v>257</v>
      </c>
      <c r="U42" t="s" s="116">
        <v>244</v>
      </c>
      <c r="V42" t="s" s="116">
        <v>358</v>
      </c>
      <c r="W42" t="s" s="116">
        <v>400</v>
      </c>
      <c r="X42" t="s" s="116">
        <v>231</v>
      </c>
      <c r="Y42" t="s" s="116">
        <v>48</v>
      </c>
      <c r="Z42" t="s" s="116">
        <v>215</v>
      </c>
      <c r="AA42" t="s" s="116">
        <v>54</v>
      </c>
      <c r="AB42" t="s" s="116">
        <v>44</v>
      </c>
      <c r="AC42" t="s" s="116">
        <v>534</v>
      </c>
      <c r="AD42" t="s" s="116">
        <v>58</v>
      </c>
      <c r="AE42" s="119"/>
      <c r="AF42" s="118"/>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10"/>
    </row>
    <row r="43" ht="83.25" customHeight="1">
      <c r="A43" s="11"/>
      <c r="B43" s="114"/>
      <c r="C43" t="s" s="115">
        <v>535</v>
      </c>
      <c r="D43" t="s" s="116">
        <v>148</v>
      </c>
      <c r="E43" t="s" s="116">
        <v>208</v>
      </c>
      <c r="F43" t="s" s="116">
        <v>536</v>
      </c>
      <c r="G43" t="s" s="116">
        <v>537</v>
      </c>
      <c r="H43" t="s" s="116">
        <v>538</v>
      </c>
      <c r="I43" t="s" s="116">
        <v>141</v>
      </c>
      <c r="J43" t="s" s="117">
        <v>150</v>
      </c>
      <c r="K43" t="s" s="116">
        <v>351</v>
      </c>
      <c r="L43" t="s" s="116">
        <v>143</v>
      </c>
      <c r="M43" t="s" s="116">
        <v>539</v>
      </c>
      <c r="N43" t="s" s="116">
        <v>149</v>
      </c>
      <c r="O43" t="s" s="116">
        <v>540</v>
      </c>
      <c r="P43" t="s" s="116">
        <v>143</v>
      </c>
      <c r="Q43" t="s" s="116">
        <v>143</v>
      </c>
      <c r="R43" t="s" s="116">
        <v>210</v>
      </c>
      <c r="S43" t="s" s="116">
        <v>145</v>
      </c>
      <c r="T43" t="s" s="116">
        <v>211</v>
      </c>
      <c r="U43" t="s" s="116">
        <v>212</v>
      </c>
      <c r="V43" t="s" s="116">
        <v>358</v>
      </c>
      <c r="W43" t="s" s="116">
        <v>214</v>
      </c>
      <c r="X43" t="s" s="116">
        <v>143</v>
      </c>
      <c r="Y43" t="s" s="116">
        <v>151</v>
      </c>
      <c r="Z43" t="s" s="116">
        <v>143</v>
      </c>
      <c r="AA43" t="s" s="116">
        <v>54</v>
      </c>
      <c r="AB43" t="s" s="116">
        <v>143</v>
      </c>
      <c r="AC43" t="s" s="116">
        <v>143</v>
      </c>
      <c r="AD43" t="s" s="116">
        <v>124</v>
      </c>
      <c r="AE43" s="119"/>
      <c r="AF43" s="118"/>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10"/>
    </row>
    <row r="44" ht="83.25" customHeight="1">
      <c r="A44" s="11"/>
      <c r="B44" s="114"/>
      <c r="C44" t="s" s="115">
        <v>541</v>
      </c>
      <c r="D44" t="s" s="116">
        <v>152</v>
      </c>
      <c r="E44" t="s" s="116">
        <v>208</v>
      </c>
      <c r="F44" t="s" s="116">
        <v>542</v>
      </c>
      <c r="G44" t="s" s="116">
        <v>543</v>
      </c>
      <c r="H44" t="s" s="116">
        <v>538</v>
      </c>
      <c r="I44" t="s" s="116">
        <v>141</v>
      </c>
      <c r="J44" t="s" s="117">
        <v>154</v>
      </c>
      <c r="K44" t="s" s="116">
        <v>285</v>
      </c>
      <c r="L44" t="s" s="116">
        <v>544</v>
      </c>
      <c r="M44" t="s" s="116">
        <v>545</v>
      </c>
      <c r="N44" t="s" s="116">
        <v>153</v>
      </c>
      <c r="O44" t="s" s="116">
        <v>546</v>
      </c>
      <c r="P44" t="s" s="116">
        <v>547</v>
      </c>
      <c r="Q44" t="s" s="116">
        <v>548</v>
      </c>
      <c r="R44" t="s" s="116">
        <v>210</v>
      </c>
      <c r="S44" t="s" s="116">
        <v>549</v>
      </c>
      <c r="T44" t="s" s="116">
        <v>211</v>
      </c>
      <c r="U44" t="s" s="116">
        <v>212</v>
      </c>
      <c r="V44" t="s" s="116">
        <v>245</v>
      </c>
      <c r="W44" t="s" s="116">
        <v>400</v>
      </c>
      <c r="X44" t="s" s="116">
        <v>376</v>
      </c>
      <c r="Y44" t="s" s="116">
        <v>155</v>
      </c>
      <c r="Z44" t="s" s="116">
        <v>215</v>
      </c>
      <c r="AA44" t="s" s="116">
        <v>54</v>
      </c>
      <c r="AB44" t="s" s="116">
        <v>44</v>
      </c>
      <c r="AC44" t="s" s="116">
        <v>550</v>
      </c>
      <c r="AD44" t="s" s="116">
        <v>45</v>
      </c>
      <c r="AE44" s="119"/>
      <c r="AF44" s="118"/>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10"/>
    </row>
    <row r="45" ht="83.25" customHeight="1">
      <c r="A45" s="11"/>
      <c r="B45" s="114"/>
      <c r="C45" t="s" s="115">
        <v>551</v>
      </c>
      <c r="D45" t="s" s="116">
        <v>552</v>
      </c>
      <c r="E45" t="s" s="116">
        <v>208</v>
      </c>
      <c r="F45" t="s" s="116">
        <v>553</v>
      </c>
      <c r="G45" t="s" s="116">
        <v>554</v>
      </c>
      <c r="H45" t="s" s="116">
        <v>555</v>
      </c>
      <c r="I45" t="s" s="116">
        <v>43</v>
      </c>
      <c r="J45" t="s" s="117">
        <v>100</v>
      </c>
      <c r="K45" t="s" s="116">
        <v>223</v>
      </c>
      <c r="L45" t="s" s="116">
        <v>556</v>
      </c>
      <c r="M45" t="s" s="116">
        <v>557</v>
      </c>
      <c r="N45" t="s" s="116">
        <v>558</v>
      </c>
      <c r="O45" t="s" s="116">
        <v>559</v>
      </c>
      <c r="P45" t="s" s="116">
        <v>560</v>
      </c>
      <c r="Q45" t="s" s="116">
        <v>561</v>
      </c>
      <c r="R45" t="s" s="116">
        <v>210</v>
      </c>
      <c r="S45" t="s" s="116">
        <v>562</v>
      </c>
      <c r="T45" t="s" s="116">
        <v>211</v>
      </c>
      <c r="U45" t="s" s="116">
        <v>212</v>
      </c>
      <c r="V45" t="s" s="116">
        <v>358</v>
      </c>
      <c r="W45" t="s" s="116">
        <v>258</v>
      </c>
      <c r="X45" t="s" s="116">
        <v>231</v>
      </c>
      <c r="Y45" t="s" s="116">
        <v>563</v>
      </c>
      <c r="Z45" t="s" s="116">
        <v>215</v>
      </c>
      <c r="AA45" t="s" s="116">
        <v>54</v>
      </c>
      <c r="AB45" t="s" s="116">
        <v>44</v>
      </c>
      <c r="AC45" t="s" s="116">
        <v>564</v>
      </c>
      <c r="AD45" t="s" s="116">
        <v>124</v>
      </c>
      <c r="AE45" t="s" s="116">
        <v>565</v>
      </c>
      <c r="AF45" s="118"/>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10"/>
    </row>
    <row r="46" ht="83.25" customHeight="1">
      <c r="A46" s="11"/>
      <c r="B46" s="114"/>
      <c r="C46" t="s" s="115">
        <v>566</v>
      </c>
      <c r="D46" t="s" s="116">
        <v>103</v>
      </c>
      <c r="E46" t="s" s="116">
        <v>208</v>
      </c>
      <c r="F46" t="s" s="116">
        <v>567</v>
      </c>
      <c r="G46" t="s" s="116">
        <v>568</v>
      </c>
      <c r="H46" t="s" s="116">
        <v>569</v>
      </c>
      <c r="I46" t="s" s="116">
        <v>43</v>
      </c>
      <c r="J46" t="s" s="117">
        <v>51</v>
      </c>
      <c r="K46" t="s" s="116">
        <v>265</v>
      </c>
      <c r="L46" t="s" s="116">
        <v>570</v>
      </c>
      <c r="M46" t="s" s="116">
        <v>571</v>
      </c>
      <c r="N46" t="s" s="116">
        <v>104</v>
      </c>
      <c r="O46" t="s" s="116">
        <v>572</v>
      </c>
      <c r="P46" t="s" s="116">
        <v>573</v>
      </c>
      <c r="Q46" t="s" s="116">
        <v>228</v>
      </c>
      <c r="R46" t="s" s="116">
        <v>210</v>
      </c>
      <c r="S46" t="s" s="116">
        <v>574</v>
      </c>
      <c r="T46" t="s" s="116">
        <v>211</v>
      </c>
      <c r="U46" t="s" s="116">
        <v>212</v>
      </c>
      <c r="V46" t="s" s="116">
        <v>245</v>
      </c>
      <c r="W46" t="s" s="116">
        <v>214</v>
      </c>
      <c r="X46" t="s" s="116">
        <v>231</v>
      </c>
      <c r="Y46" t="s" s="116">
        <v>105</v>
      </c>
      <c r="Z46" t="s" s="116">
        <v>215</v>
      </c>
      <c r="AA46" t="s" s="116">
        <v>54</v>
      </c>
      <c r="AB46" t="s" s="116">
        <v>44</v>
      </c>
      <c r="AC46" t="s" s="116">
        <v>575</v>
      </c>
      <c r="AD46" t="s" s="116">
        <v>45</v>
      </c>
      <c r="AE46" t="s" s="116">
        <v>271</v>
      </c>
      <c r="AF46" s="118"/>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10"/>
    </row>
    <row r="47" ht="83.25" customHeight="1">
      <c r="A47" s="11"/>
      <c r="B47" s="114"/>
      <c r="C47" t="s" s="115">
        <v>576</v>
      </c>
      <c r="D47" t="s" s="116">
        <v>156</v>
      </c>
      <c r="E47" t="s" s="116">
        <v>208</v>
      </c>
      <c r="F47" t="s" s="116">
        <v>577</v>
      </c>
      <c r="G47" t="s" s="116">
        <v>578</v>
      </c>
      <c r="H47" t="s" s="116">
        <v>579</v>
      </c>
      <c r="I47" t="s" s="116">
        <v>141</v>
      </c>
      <c r="J47" t="s" s="117">
        <v>100</v>
      </c>
      <c r="K47" t="s" s="116">
        <v>223</v>
      </c>
      <c r="L47" t="s" s="116">
        <v>580</v>
      </c>
      <c r="M47" t="s" s="116">
        <v>581</v>
      </c>
      <c r="N47" t="s" s="116">
        <v>157</v>
      </c>
      <c r="O47" t="s" s="116">
        <v>582</v>
      </c>
      <c r="P47" t="s" s="116">
        <v>583</v>
      </c>
      <c r="Q47" t="s" s="116">
        <v>584</v>
      </c>
      <c r="R47" t="s" s="116">
        <v>210</v>
      </c>
      <c r="S47" t="s" s="116">
        <v>585</v>
      </c>
      <c r="T47" t="s" s="116">
        <v>257</v>
      </c>
      <c r="U47" t="s" s="116">
        <v>212</v>
      </c>
      <c r="V47" t="s" s="116">
        <v>358</v>
      </c>
      <c r="W47" t="s" s="116">
        <v>400</v>
      </c>
      <c r="X47" t="s" s="116">
        <v>376</v>
      </c>
      <c r="Y47" t="s" s="116">
        <v>52</v>
      </c>
      <c r="Z47" t="s" s="116">
        <v>231</v>
      </c>
      <c r="AA47" t="s" s="116">
        <v>93</v>
      </c>
      <c r="AB47" t="s" s="116">
        <v>54</v>
      </c>
      <c r="AC47" t="s" s="116">
        <v>143</v>
      </c>
      <c r="AD47" t="s" s="116">
        <v>58</v>
      </c>
      <c r="AE47" t="s" s="116">
        <v>420</v>
      </c>
      <c r="AF47" s="118"/>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10"/>
    </row>
    <row r="48" ht="83.25" customHeight="1">
      <c r="A48" s="11"/>
      <c r="B48" s="114"/>
      <c r="C48" t="s" s="115">
        <v>586</v>
      </c>
      <c r="D48" t="s" s="116">
        <v>587</v>
      </c>
      <c r="E48" t="s" s="116">
        <v>208</v>
      </c>
      <c r="F48" t="s" s="116">
        <v>588</v>
      </c>
      <c r="G48" t="s" s="116">
        <v>589</v>
      </c>
      <c r="H48" t="s" s="116">
        <v>590</v>
      </c>
      <c r="I48" t="s" s="116">
        <v>43</v>
      </c>
      <c r="J48" t="s" s="117">
        <v>591</v>
      </c>
      <c r="K48" t="s" s="116">
        <v>223</v>
      </c>
      <c r="L48" t="s" s="116">
        <v>592</v>
      </c>
      <c r="M48" t="s" s="116">
        <v>593</v>
      </c>
      <c r="N48" t="s" s="116">
        <v>594</v>
      </c>
      <c r="O48" t="s" s="116">
        <v>594</v>
      </c>
      <c r="P48" t="s" s="116">
        <v>93</v>
      </c>
      <c r="Q48" t="s" s="116">
        <v>228</v>
      </c>
      <c r="R48" t="s" s="116">
        <v>210</v>
      </c>
      <c r="S48" t="s" s="116">
        <v>595</v>
      </c>
      <c r="T48" t="s" s="116">
        <v>211</v>
      </c>
      <c r="U48" t="s" s="116">
        <v>387</v>
      </c>
      <c r="V48" t="s" s="116">
        <v>213</v>
      </c>
      <c r="W48" t="s" s="116">
        <v>230</v>
      </c>
      <c r="X48" t="s" s="116">
        <v>232</v>
      </c>
      <c r="Y48" t="s" s="116">
        <v>48</v>
      </c>
      <c r="Z48" t="s" s="116">
        <v>215</v>
      </c>
      <c r="AA48" t="s" s="116">
        <v>54</v>
      </c>
      <c r="AB48" t="s" s="116">
        <v>44</v>
      </c>
      <c r="AC48" t="s" s="116">
        <v>596</v>
      </c>
      <c r="AD48" t="s" s="116">
        <v>143</v>
      </c>
      <c r="AE48" t="s" s="116">
        <v>234</v>
      </c>
      <c r="AF48" s="118"/>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10"/>
    </row>
    <row r="49" ht="83.25" customHeight="1">
      <c r="A49" s="11"/>
      <c r="B49" s="114"/>
      <c r="C49" t="s" s="115">
        <v>597</v>
      </c>
      <c r="D49" t="s" s="116">
        <v>106</v>
      </c>
      <c r="E49" t="s" s="116">
        <v>208</v>
      </c>
      <c r="F49" t="s" s="116">
        <v>598</v>
      </c>
      <c r="G49" t="s" s="116">
        <v>599</v>
      </c>
      <c r="H49" t="s" s="116">
        <v>600</v>
      </c>
      <c r="I49" t="s" s="116">
        <v>43</v>
      </c>
      <c r="J49" t="s" s="117">
        <v>63</v>
      </c>
      <c r="K49" t="s" s="116">
        <v>351</v>
      </c>
      <c r="L49" t="s" s="116">
        <v>601</v>
      </c>
      <c r="M49" t="s" s="116">
        <v>602</v>
      </c>
      <c r="N49" t="s" s="116">
        <v>107</v>
      </c>
      <c r="O49" t="s" s="116">
        <v>603</v>
      </c>
      <c r="P49" t="s" s="116">
        <v>604</v>
      </c>
      <c r="Q49" t="s" s="116">
        <v>228</v>
      </c>
      <c r="R49" t="s" s="116">
        <v>210</v>
      </c>
      <c r="S49" t="s" s="116">
        <v>605</v>
      </c>
      <c r="T49" t="s" s="116">
        <v>211</v>
      </c>
      <c r="U49" t="s" s="116">
        <v>212</v>
      </c>
      <c r="V49" t="s" s="116">
        <v>213</v>
      </c>
      <c r="W49" t="s" s="116">
        <v>214</v>
      </c>
      <c r="X49" t="s" s="116">
        <v>231</v>
      </c>
      <c r="Y49" t="s" s="116">
        <v>108</v>
      </c>
      <c r="Z49" t="s" s="116">
        <v>231</v>
      </c>
      <c r="AA49" t="s" s="116">
        <v>54</v>
      </c>
      <c r="AB49" t="s" s="116">
        <v>44</v>
      </c>
      <c r="AC49" t="s" s="116">
        <v>606</v>
      </c>
      <c r="AD49" t="s" s="116">
        <v>45</v>
      </c>
      <c r="AE49" t="s" s="116">
        <v>216</v>
      </c>
      <c r="AF49" s="118"/>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10"/>
    </row>
    <row r="50" ht="83.25" customHeight="1">
      <c r="A50" s="11"/>
      <c r="B50" s="114"/>
      <c r="C50" t="s" s="115">
        <v>607</v>
      </c>
      <c r="D50" t="s" s="116">
        <v>109</v>
      </c>
      <c r="E50" t="s" s="116">
        <v>208</v>
      </c>
      <c r="F50" t="s" s="116">
        <v>608</v>
      </c>
      <c r="G50" t="s" s="116">
        <v>609</v>
      </c>
      <c r="H50" t="s" s="116">
        <v>610</v>
      </c>
      <c r="I50" t="s" s="116">
        <v>43</v>
      </c>
      <c r="J50" t="s" s="117">
        <v>51</v>
      </c>
      <c r="K50" t="s" s="116">
        <v>351</v>
      </c>
      <c r="L50" t="s" s="116">
        <v>611</v>
      </c>
      <c r="M50" t="s" s="116">
        <v>612</v>
      </c>
      <c r="N50" t="s" s="116">
        <v>110</v>
      </c>
      <c r="O50" t="s" s="116">
        <v>613</v>
      </c>
      <c r="P50" t="s" s="116">
        <v>614</v>
      </c>
      <c r="Q50" t="s" s="116">
        <v>615</v>
      </c>
      <c r="R50" t="s" s="116">
        <v>210</v>
      </c>
      <c r="S50" t="s" s="116">
        <v>616</v>
      </c>
      <c r="T50" t="s" s="116">
        <v>257</v>
      </c>
      <c r="U50" t="s" s="116">
        <v>244</v>
      </c>
      <c r="V50" t="s" s="116">
        <v>213</v>
      </c>
      <c r="W50" t="s" s="116">
        <v>214</v>
      </c>
      <c r="X50" t="s" s="116">
        <v>232</v>
      </c>
      <c r="Y50" t="s" s="116">
        <v>111</v>
      </c>
      <c r="Z50" t="s" s="116">
        <v>215</v>
      </c>
      <c r="AA50" t="s" s="116">
        <v>54</v>
      </c>
      <c r="AB50" t="s" s="116">
        <v>44</v>
      </c>
      <c r="AC50" t="s" s="116">
        <v>617</v>
      </c>
      <c r="AD50" t="s" s="116">
        <v>45</v>
      </c>
      <c r="AE50" t="s" s="116">
        <v>618</v>
      </c>
      <c r="AF50" s="118"/>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10"/>
    </row>
    <row r="51" ht="83.25" customHeight="1">
      <c r="A51" s="11"/>
      <c r="B51" s="114"/>
      <c r="C51" t="s" s="115">
        <v>619</v>
      </c>
      <c r="D51" t="s" s="116">
        <v>158</v>
      </c>
      <c r="E51" t="s" s="116">
        <v>93</v>
      </c>
      <c r="F51" t="s" s="116">
        <v>620</v>
      </c>
      <c r="G51" t="s" s="116">
        <v>621</v>
      </c>
      <c r="H51" t="s" s="116">
        <v>622</v>
      </c>
      <c r="I51" t="s" s="116">
        <v>141</v>
      </c>
      <c r="J51" t="s" s="117">
        <v>51</v>
      </c>
      <c r="K51" t="s" s="116">
        <v>223</v>
      </c>
      <c r="L51" t="s" s="116">
        <v>623</v>
      </c>
      <c r="M51" t="s" s="116">
        <v>624</v>
      </c>
      <c r="N51" t="s" s="116">
        <v>160</v>
      </c>
      <c r="O51" t="s" s="116">
        <v>93</v>
      </c>
      <c r="P51" t="s" s="116">
        <v>93</v>
      </c>
      <c r="Q51" t="s" s="116">
        <v>625</v>
      </c>
      <c r="R51" t="s" s="116">
        <v>210</v>
      </c>
      <c r="S51" t="s" s="116">
        <v>626</v>
      </c>
      <c r="T51" t="s" s="116">
        <v>211</v>
      </c>
      <c r="U51" t="s" s="116">
        <v>244</v>
      </c>
      <c r="V51" t="s" s="116">
        <v>358</v>
      </c>
      <c r="W51" t="s" s="116">
        <v>214</v>
      </c>
      <c r="X51" t="s" s="116">
        <v>231</v>
      </c>
      <c r="Y51" t="s" s="116">
        <v>48</v>
      </c>
      <c r="Z51" t="s" s="116">
        <v>231</v>
      </c>
      <c r="AA51" t="s" s="116">
        <v>54</v>
      </c>
      <c r="AB51" t="s" s="116">
        <v>54</v>
      </c>
      <c r="AC51" t="s" s="116">
        <v>54</v>
      </c>
      <c r="AD51" t="s" s="116">
        <v>159</v>
      </c>
      <c r="AE51" t="s" s="116">
        <v>247</v>
      </c>
      <c r="AF51" s="118"/>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10"/>
    </row>
    <row r="52" ht="83.25" customHeight="1">
      <c r="A52" s="11"/>
      <c r="B52" s="114"/>
      <c r="C52" t="s" s="115">
        <v>627</v>
      </c>
      <c r="D52" t="s" s="116">
        <v>112</v>
      </c>
      <c r="E52" t="s" s="116">
        <v>208</v>
      </c>
      <c r="F52" t="s" s="116">
        <v>628</v>
      </c>
      <c r="G52" t="s" s="116">
        <v>629</v>
      </c>
      <c r="H52" t="s" s="116">
        <v>630</v>
      </c>
      <c r="I52" t="s" s="116">
        <v>43</v>
      </c>
      <c r="J52" t="s" s="117">
        <v>69</v>
      </c>
      <c r="K52" t="s" s="116">
        <v>223</v>
      </c>
      <c r="L52" t="s" s="116">
        <v>631</v>
      </c>
      <c r="M52" t="s" s="116">
        <v>632</v>
      </c>
      <c r="N52" t="s" s="116">
        <v>114</v>
      </c>
      <c r="O52" t="s" s="116">
        <v>633</v>
      </c>
      <c r="P52" t="s" s="116">
        <v>634</v>
      </c>
      <c r="Q52" t="s" s="116">
        <v>228</v>
      </c>
      <c r="R52" t="s" s="116">
        <v>210</v>
      </c>
      <c r="S52" t="s" s="116">
        <v>635</v>
      </c>
      <c r="T52" t="s" s="116">
        <v>211</v>
      </c>
      <c r="U52" t="s" s="116">
        <v>212</v>
      </c>
      <c r="V52" t="s" s="116">
        <v>213</v>
      </c>
      <c r="W52" t="s" s="116">
        <v>214</v>
      </c>
      <c r="X52" t="s" s="116">
        <v>215</v>
      </c>
      <c r="Y52" t="s" s="116">
        <v>115</v>
      </c>
      <c r="Z52" t="s" s="116">
        <v>215</v>
      </c>
      <c r="AA52" t="s" s="116">
        <v>54</v>
      </c>
      <c r="AB52" t="s" s="116">
        <v>44</v>
      </c>
      <c r="AC52" t="s" s="116">
        <v>636</v>
      </c>
      <c r="AD52" t="s" s="116">
        <v>113</v>
      </c>
      <c r="AE52" t="s" s="116">
        <v>216</v>
      </c>
      <c r="AF52" s="118"/>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10"/>
    </row>
    <row r="53" ht="83.25" customHeight="1">
      <c r="A53" s="11"/>
      <c r="B53" s="114"/>
      <c r="C53" t="s" s="115">
        <v>637</v>
      </c>
      <c r="D53" t="s" s="116">
        <v>638</v>
      </c>
      <c r="E53" t="s" s="116">
        <v>208</v>
      </c>
      <c r="F53" t="s" s="116">
        <v>639</v>
      </c>
      <c r="G53" t="s" s="116">
        <v>640</v>
      </c>
      <c r="H53" t="s" s="116">
        <v>641</v>
      </c>
      <c r="I53" t="s" s="116">
        <v>43</v>
      </c>
      <c r="J53" t="s" s="117">
        <v>51</v>
      </c>
      <c r="K53" t="s" s="116">
        <v>223</v>
      </c>
      <c r="L53" t="s" s="116">
        <v>642</v>
      </c>
      <c r="M53" t="s" s="116">
        <v>643</v>
      </c>
      <c r="N53" t="s" s="116">
        <v>644</v>
      </c>
      <c r="O53" t="s" s="116">
        <v>93</v>
      </c>
      <c r="P53" t="s" s="116">
        <v>93</v>
      </c>
      <c r="Q53" t="s" s="116">
        <v>645</v>
      </c>
      <c r="R53" t="s" s="116">
        <v>210</v>
      </c>
      <c r="S53" t="s" s="116">
        <v>646</v>
      </c>
      <c r="T53" t="s" s="116">
        <v>257</v>
      </c>
      <c r="U53" t="s" s="116">
        <v>212</v>
      </c>
      <c r="V53" t="s" s="116">
        <v>358</v>
      </c>
      <c r="W53" t="s" s="116">
        <v>258</v>
      </c>
      <c r="X53" t="s" s="116">
        <v>376</v>
      </c>
      <c r="Y53" t="s" s="116">
        <v>52</v>
      </c>
      <c r="Z53" t="s" s="116">
        <v>215</v>
      </c>
      <c r="AA53" t="s" s="116">
        <v>54</v>
      </c>
      <c r="AB53" t="s" s="116">
        <v>54</v>
      </c>
      <c r="AC53" t="s" s="116">
        <v>143</v>
      </c>
      <c r="AD53" t="s" s="116">
        <v>45</v>
      </c>
      <c r="AE53" t="s" s="116">
        <v>247</v>
      </c>
      <c r="AF53" s="118"/>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10"/>
    </row>
    <row r="54" ht="83.25" customHeight="1">
      <c r="A54" s="11"/>
      <c r="B54" s="114"/>
      <c r="C54" t="s" s="115">
        <v>647</v>
      </c>
      <c r="D54" t="s" s="116">
        <v>648</v>
      </c>
      <c r="E54" t="s" s="116">
        <v>208</v>
      </c>
      <c r="F54" t="s" s="116">
        <v>649</v>
      </c>
      <c r="G54" t="s" s="116">
        <v>650</v>
      </c>
      <c r="H54" t="s" s="116">
        <v>651</v>
      </c>
      <c r="I54" t="s" s="116">
        <v>43</v>
      </c>
      <c r="J54" t="s" s="117">
        <v>591</v>
      </c>
      <c r="K54" t="s" s="116">
        <v>223</v>
      </c>
      <c r="L54" t="s" s="116">
        <v>652</v>
      </c>
      <c r="M54" t="s" s="116">
        <v>653</v>
      </c>
      <c r="N54" t="s" s="116">
        <v>654</v>
      </c>
      <c r="O54" t="s" s="116">
        <v>93</v>
      </c>
      <c r="P54" t="s" s="116">
        <v>655</v>
      </c>
      <c r="Q54" t="s" s="116">
        <v>228</v>
      </c>
      <c r="R54" t="s" s="116">
        <v>210</v>
      </c>
      <c r="S54" t="s" s="116">
        <v>656</v>
      </c>
      <c r="T54" t="s" s="116">
        <v>211</v>
      </c>
      <c r="U54" t="s" s="116">
        <v>212</v>
      </c>
      <c r="V54" t="s" s="116">
        <v>358</v>
      </c>
      <c r="W54" t="s" s="116">
        <v>230</v>
      </c>
      <c r="X54" t="s" s="116">
        <v>376</v>
      </c>
      <c r="Y54" t="s" s="116">
        <v>657</v>
      </c>
      <c r="Z54" t="s" s="116">
        <v>231</v>
      </c>
      <c r="AA54" t="s" s="116">
        <v>93</v>
      </c>
      <c r="AB54" t="s" s="116">
        <v>54</v>
      </c>
      <c r="AC54" t="s" s="116">
        <v>143</v>
      </c>
      <c r="AD54" t="s" s="116">
        <v>45</v>
      </c>
      <c r="AE54" t="s" s="116">
        <v>234</v>
      </c>
      <c r="AF54" s="118"/>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10"/>
    </row>
    <row r="55" ht="83.25" customHeight="1">
      <c r="A55" s="11"/>
      <c r="B55" s="114"/>
      <c r="C55" t="s" s="115">
        <v>658</v>
      </c>
      <c r="D55" t="s" s="116">
        <v>659</v>
      </c>
      <c r="E55" t="s" s="116">
        <v>208</v>
      </c>
      <c r="F55" t="s" s="116">
        <v>660</v>
      </c>
      <c r="G55" t="s" s="116">
        <v>661</v>
      </c>
      <c r="H55" t="s" s="116">
        <v>662</v>
      </c>
      <c r="I55" t="s" s="116">
        <v>43</v>
      </c>
      <c r="J55" t="s" s="117">
        <v>591</v>
      </c>
      <c r="K55" t="s" s="116">
        <v>265</v>
      </c>
      <c r="L55" t="s" s="116">
        <v>663</v>
      </c>
      <c r="M55" t="s" s="116">
        <v>664</v>
      </c>
      <c r="N55" t="s" s="116">
        <v>665</v>
      </c>
      <c r="O55" t="s" s="116">
        <v>666</v>
      </c>
      <c r="P55" t="s" s="116">
        <v>667</v>
      </c>
      <c r="Q55" t="s" s="116">
        <v>228</v>
      </c>
      <c r="R55" t="s" s="116">
        <v>210</v>
      </c>
      <c r="S55" t="s" s="116">
        <v>668</v>
      </c>
      <c r="T55" t="s" s="116">
        <v>211</v>
      </c>
      <c r="U55" t="s" s="116">
        <v>212</v>
      </c>
      <c r="V55" t="s" s="116">
        <v>358</v>
      </c>
      <c r="W55" t="s" s="116">
        <v>230</v>
      </c>
      <c r="X55" t="s" s="116">
        <v>232</v>
      </c>
      <c r="Y55" t="s" s="116">
        <v>48</v>
      </c>
      <c r="Z55" t="s" s="116">
        <v>231</v>
      </c>
      <c r="AA55" t="s" s="116">
        <v>44</v>
      </c>
      <c r="AB55" t="s" s="116">
        <v>44</v>
      </c>
      <c r="AC55" t="s" s="116">
        <v>669</v>
      </c>
      <c r="AD55" t="s" s="116">
        <v>45</v>
      </c>
      <c r="AE55" t="s" s="116">
        <v>234</v>
      </c>
      <c r="AF55" s="118"/>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10"/>
    </row>
    <row r="56" ht="83.25" customHeight="1">
      <c r="A56" s="11"/>
      <c r="B56" s="114"/>
      <c r="C56" t="s" s="115">
        <v>670</v>
      </c>
      <c r="D56" t="s" s="116">
        <v>116</v>
      </c>
      <c r="E56" t="s" s="116">
        <v>208</v>
      </c>
      <c r="F56" t="s" s="116">
        <v>671</v>
      </c>
      <c r="G56" t="s" s="116">
        <v>672</v>
      </c>
      <c r="H56" t="s" s="116">
        <v>673</v>
      </c>
      <c r="I56" t="s" s="116">
        <v>43</v>
      </c>
      <c r="J56" t="s" s="117">
        <v>51</v>
      </c>
      <c r="K56" t="s" s="116">
        <v>265</v>
      </c>
      <c r="L56" t="s" s="116">
        <v>674</v>
      </c>
      <c r="M56" t="s" s="116">
        <v>675</v>
      </c>
      <c r="N56" t="s" s="116">
        <v>117</v>
      </c>
      <c r="O56" t="s" s="116">
        <v>93</v>
      </c>
      <c r="P56" t="s" s="116">
        <v>676</v>
      </c>
      <c r="Q56" t="s" s="116">
        <v>228</v>
      </c>
      <c r="R56" t="s" s="116">
        <v>210</v>
      </c>
      <c r="S56" t="s" s="116">
        <v>677</v>
      </c>
      <c r="T56" t="s" s="116">
        <v>211</v>
      </c>
      <c r="U56" t="s" s="116">
        <v>244</v>
      </c>
      <c r="V56" t="s" s="116">
        <v>358</v>
      </c>
      <c r="W56" t="s" s="116">
        <v>214</v>
      </c>
      <c r="X56" t="s" s="116">
        <v>376</v>
      </c>
      <c r="Y56" t="s" s="116">
        <v>118</v>
      </c>
      <c r="Z56" t="s" s="116">
        <v>215</v>
      </c>
      <c r="AA56" t="s" s="116">
        <v>54</v>
      </c>
      <c r="AB56" t="s" s="116">
        <v>44</v>
      </c>
      <c r="AC56" t="s" s="116">
        <v>678</v>
      </c>
      <c r="AD56" t="s" s="116">
        <v>45</v>
      </c>
      <c r="AE56" t="s" s="116">
        <v>679</v>
      </c>
      <c r="AF56" s="118"/>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10"/>
    </row>
    <row r="57" ht="83.25" customHeight="1">
      <c r="A57" s="11"/>
      <c r="B57" s="114"/>
      <c r="C57" t="s" s="115">
        <v>680</v>
      </c>
      <c r="D57" t="s" s="116">
        <v>681</v>
      </c>
      <c r="E57" t="s" s="116">
        <v>208</v>
      </c>
      <c r="F57" t="s" s="116">
        <v>682</v>
      </c>
      <c r="G57" t="s" s="116">
        <v>683</v>
      </c>
      <c r="H57" t="s" s="116">
        <v>143</v>
      </c>
      <c r="I57" t="s" s="116">
        <v>141</v>
      </c>
      <c r="J57" t="s" s="117">
        <v>591</v>
      </c>
      <c r="K57" t="s" s="116">
        <v>209</v>
      </c>
      <c r="L57" t="s" s="116">
        <v>684</v>
      </c>
      <c r="M57" t="s" s="116">
        <v>685</v>
      </c>
      <c r="N57" t="s" s="116">
        <v>686</v>
      </c>
      <c r="O57" t="s" s="116">
        <v>687</v>
      </c>
      <c r="P57" t="s" s="116">
        <v>688</v>
      </c>
      <c r="Q57" t="s" s="116">
        <v>689</v>
      </c>
      <c r="R57" t="s" s="116">
        <v>210</v>
      </c>
      <c r="S57" t="s" s="116">
        <v>690</v>
      </c>
      <c r="T57" t="s" s="116">
        <v>257</v>
      </c>
      <c r="U57" t="s" s="116">
        <v>212</v>
      </c>
      <c r="V57" t="s" s="116">
        <v>358</v>
      </c>
      <c r="W57" t="s" s="116">
        <v>230</v>
      </c>
      <c r="X57" t="s" s="116">
        <v>376</v>
      </c>
      <c r="Y57" t="s" s="116">
        <v>48</v>
      </c>
      <c r="Z57" t="s" s="116">
        <v>232</v>
      </c>
      <c r="AA57" t="s" s="116">
        <v>54</v>
      </c>
      <c r="AB57" t="s" s="116">
        <v>54</v>
      </c>
      <c r="AC57" t="s" s="116">
        <v>143</v>
      </c>
      <c r="AD57" t="s" s="116">
        <v>45</v>
      </c>
      <c r="AE57" s="119"/>
      <c r="AF57" s="118"/>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10"/>
    </row>
    <row r="58" ht="83.25" customHeight="1">
      <c r="A58" s="11"/>
      <c r="B58" s="114"/>
      <c r="C58" t="s" s="115">
        <v>691</v>
      </c>
      <c r="D58" t="s" s="116">
        <v>119</v>
      </c>
      <c r="E58" t="s" s="116">
        <v>208</v>
      </c>
      <c r="F58" t="s" s="116">
        <v>692</v>
      </c>
      <c r="G58" t="s" s="116">
        <v>693</v>
      </c>
      <c r="H58" t="s" s="116">
        <v>694</v>
      </c>
      <c r="I58" t="s" s="116">
        <v>43</v>
      </c>
      <c r="J58" t="s" s="117">
        <v>121</v>
      </c>
      <c r="K58" t="s" s="116">
        <v>209</v>
      </c>
      <c r="L58" t="s" s="116">
        <v>695</v>
      </c>
      <c r="M58" t="s" s="116">
        <v>696</v>
      </c>
      <c r="N58" t="s" s="116">
        <v>120</v>
      </c>
      <c r="O58" t="s" s="116">
        <v>697</v>
      </c>
      <c r="P58" t="s" s="116">
        <v>698</v>
      </c>
      <c r="Q58" t="s" s="116">
        <v>699</v>
      </c>
      <c r="R58" t="s" s="116">
        <v>210</v>
      </c>
      <c r="S58" t="s" s="116">
        <v>700</v>
      </c>
      <c r="T58" t="s" s="116">
        <v>211</v>
      </c>
      <c r="U58" t="s" s="116">
        <v>212</v>
      </c>
      <c r="V58" t="s" s="116">
        <v>213</v>
      </c>
      <c r="W58" t="s" s="116">
        <v>400</v>
      </c>
      <c r="X58" t="s" s="116">
        <v>376</v>
      </c>
      <c r="Y58" t="s" s="116">
        <v>122</v>
      </c>
      <c r="Z58" t="s" s="116">
        <v>215</v>
      </c>
      <c r="AA58" t="s" s="116">
        <v>54</v>
      </c>
      <c r="AB58" t="s" s="116">
        <v>44</v>
      </c>
      <c r="AC58" t="s" s="116">
        <v>701</v>
      </c>
      <c r="AD58" t="s" s="116">
        <v>45</v>
      </c>
      <c r="AE58" t="s" s="116">
        <v>702</v>
      </c>
      <c r="AF58" s="118"/>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10"/>
    </row>
    <row r="59" ht="83.25" customHeight="1">
      <c r="A59" s="11"/>
      <c r="B59" s="114"/>
      <c r="C59" t="s" s="115">
        <v>703</v>
      </c>
      <c r="D59" t="s" s="116">
        <v>123</v>
      </c>
      <c r="E59" t="s" s="116">
        <v>208</v>
      </c>
      <c r="F59" t="s" s="116">
        <v>704</v>
      </c>
      <c r="G59" t="s" s="116">
        <v>705</v>
      </c>
      <c r="H59" t="s" s="116">
        <v>706</v>
      </c>
      <c r="I59" t="s" s="116">
        <v>43</v>
      </c>
      <c r="J59" t="s" s="117">
        <v>96</v>
      </c>
      <c r="K59" t="s" s="116">
        <v>223</v>
      </c>
      <c r="L59" t="s" s="116">
        <v>707</v>
      </c>
      <c r="M59" t="s" s="116">
        <v>708</v>
      </c>
      <c r="N59" t="s" s="116">
        <v>125</v>
      </c>
      <c r="O59" t="s" s="116">
        <v>709</v>
      </c>
      <c r="P59" t="s" s="116">
        <v>93</v>
      </c>
      <c r="Q59" t="s" s="116">
        <v>228</v>
      </c>
      <c r="R59" t="s" s="116">
        <v>210</v>
      </c>
      <c r="S59" t="s" s="116">
        <v>710</v>
      </c>
      <c r="T59" t="s" s="116">
        <v>211</v>
      </c>
      <c r="U59" t="s" s="116">
        <v>711</v>
      </c>
      <c r="V59" t="s" s="116">
        <v>245</v>
      </c>
      <c r="W59" t="s" s="116">
        <v>214</v>
      </c>
      <c r="X59" t="s" s="116">
        <v>231</v>
      </c>
      <c r="Y59" t="s" s="116">
        <v>48</v>
      </c>
      <c r="Z59" t="s" s="116">
        <v>231</v>
      </c>
      <c r="AA59" t="s" s="116">
        <v>44</v>
      </c>
      <c r="AB59" t="s" s="116">
        <v>44</v>
      </c>
      <c r="AC59" t="s" s="116">
        <v>712</v>
      </c>
      <c r="AD59" t="s" s="116">
        <v>124</v>
      </c>
      <c r="AE59" t="s" s="116">
        <v>247</v>
      </c>
      <c r="AF59" s="118"/>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10"/>
    </row>
    <row r="60" ht="83.25" customHeight="1">
      <c r="A60" s="11"/>
      <c r="B60" s="114"/>
      <c r="C60" t="s" s="115">
        <v>713</v>
      </c>
      <c r="D60" t="s" s="116">
        <v>714</v>
      </c>
      <c r="E60" t="s" s="116">
        <v>208</v>
      </c>
      <c r="F60" t="s" s="116">
        <v>715</v>
      </c>
      <c r="G60" t="s" s="116">
        <v>716</v>
      </c>
      <c r="H60" t="s" s="116">
        <v>717</v>
      </c>
      <c r="I60" t="s" s="116">
        <v>141</v>
      </c>
      <c r="J60" t="s" s="117">
        <v>591</v>
      </c>
      <c r="K60" t="s" s="116">
        <v>223</v>
      </c>
      <c r="L60" t="s" s="116">
        <v>718</v>
      </c>
      <c r="M60" t="s" s="116">
        <v>719</v>
      </c>
      <c r="N60" t="s" s="116">
        <v>720</v>
      </c>
      <c r="O60" t="s" s="116">
        <v>721</v>
      </c>
      <c r="P60" t="s" s="116">
        <v>722</v>
      </c>
      <c r="Q60" t="s" s="116">
        <v>722</v>
      </c>
      <c r="R60" t="s" s="116">
        <v>210</v>
      </c>
      <c r="S60" t="s" s="116">
        <v>723</v>
      </c>
      <c r="T60" t="s" s="116">
        <v>257</v>
      </c>
      <c r="U60" t="s" s="116">
        <v>244</v>
      </c>
      <c r="V60" t="s" s="116">
        <v>358</v>
      </c>
      <c r="W60" t="s" s="116">
        <v>230</v>
      </c>
      <c r="X60" t="s" s="116">
        <v>231</v>
      </c>
      <c r="Y60" t="s" s="116">
        <v>48</v>
      </c>
      <c r="Z60" t="s" s="116">
        <v>232</v>
      </c>
      <c r="AA60" t="s" s="116">
        <v>44</v>
      </c>
      <c r="AB60" t="s" s="116">
        <v>54</v>
      </c>
      <c r="AC60" t="s" s="116">
        <v>724</v>
      </c>
      <c r="AD60" t="s" s="116">
        <v>86</v>
      </c>
      <c r="AE60" t="s" s="116">
        <v>234</v>
      </c>
      <c r="AF60" s="118"/>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10"/>
    </row>
    <row r="61" ht="83.25" customHeight="1">
      <c r="A61" s="11"/>
      <c r="B61" s="114"/>
      <c r="C61" t="s" s="115">
        <v>725</v>
      </c>
      <c r="D61" t="s" s="116">
        <v>126</v>
      </c>
      <c r="E61" t="s" s="116">
        <v>208</v>
      </c>
      <c r="F61" t="s" s="116">
        <v>726</v>
      </c>
      <c r="G61" t="s" s="116">
        <v>727</v>
      </c>
      <c r="H61" t="s" s="116">
        <v>728</v>
      </c>
      <c r="I61" t="s" s="116">
        <v>43</v>
      </c>
      <c r="J61" t="s" s="117">
        <v>100</v>
      </c>
      <c r="K61" t="s" s="116">
        <v>223</v>
      </c>
      <c r="L61" t="s" s="116">
        <v>729</v>
      </c>
      <c r="M61" t="s" s="116">
        <v>730</v>
      </c>
      <c r="N61" t="s" s="116">
        <v>127</v>
      </c>
      <c r="O61" t="s" s="116">
        <v>731</v>
      </c>
      <c r="P61" t="s" s="116">
        <v>732</v>
      </c>
      <c r="Q61" t="s" s="116">
        <v>733</v>
      </c>
      <c r="R61" t="s" s="116">
        <v>210</v>
      </c>
      <c r="S61" t="s" s="116">
        <v>734</v>
      </c>
      <c r="T61" t="s" s="116">
        <v>257</v>
      </c>
      <c r="U61" t="s" s="116">
        <v>244</v>
      </c>
      <c r="V61" t="s" s="116">
        <v>245</v>
      </c>
      <c r="W61" t="s" s="116">
        <v>400</v>
      </c>
      <c r="X61" t="s" s="116">
        <v>231</v>
      </c>
      <c r="Y61" t="s" s="116">
        <v>128</v>
      </c>
      <c r="Z61" t="s" s="116">
        <v>231</v>
      </c>
      <c r="AA61" t="s" s="116">
        <v>44</v>
      </c>
      <c r="AB61" t="s" s="116">
        <v>44</v>
      </c>
      <c r="AC61" t="s" s="116">
        <v>735</v>
      </c>
      <c r="AD61" t="s" s="116">
        <v>45</v>
      </c>
      <c r="AE61" t="s" s="116">
        <v>420</v>
      </c>
      <c r="AF61" s="118"/>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10"/>
    </row>
    <row r="62" ht="83.25" customHeight="1">
      <c r="A62" s="11"/>
      <c r="B62" s="114"/>
      <c r="C62" t="s" s="115">
        <v>736</v>
      </c>
      <c r="D62" t="s" s="116">
        <v>129</v>
      </c>
      <c r="E62" t="s" s="116">
        <v>208</v>
      </c>
      <c r="F62" t="s" s="116">
        <v>737</v>
      </c>
      <c r="G62" t="s" s="116">
        <v>738</v>
      </c>
      <c r="H62" t="s" s="116">
        <v>490</v>
      </c>
      <c r="I62" t="s" s="116">
        <v>43</v>
      </c>
      <c r="J62" t="s" s="117">
        <v>92</v>
      </c>
      <c r="K62" t="s" s="116">
        <v>285</v>
      </c>
      <c r="L62" t="s" s="116">
        <v>739</v>
      </c>
      <c r="M62" t="s" s="116">
        <v>740</v>
      </c>
      <c r="N62" t="s" s="116">
        <v>130</v>
      </c>
      <c r="O62" t="s" s="116">
        <v>741</v>
      </c>
      <c r="P62" t="s" s="116">
        <v>742</v>
      </c>
      <c r="Q62" t="s" s="116">
        <v>228</v>
      </c>
      <c r="R62" t="s" s="116">
        <v>210</v>
      </c>
      <c r="S62" t="s" s="116">
        <v>243</v>
      </c>
      <c r="T62" t="s" s="116">
        <v>257</v>
      </c>
      <c r="U62" t="s" s="116">
        <v>212</v>
      </c>
      <c r="V62" t="s" s="116">
        <v>213</v>
      </c>
      <c r="W62" t="s" s="116">
        <v>400</v>
      </c>
      <c r="X62" t="s" s="116">
        <v>232</v>
      </c>
      <c r="Y62" t="s" s="116">
        <v>131</v>
      </c>
      <c r="Z62" t="s" s="116">
        <v>215</v>
      </c>
      <c r="AA62" t="s" s="116">
        <v>54</v>
      </c>
      <c r="AB62" t="s" s="116">
        <v>44</v>
      </c>
      <c r="AC62" t="s" s="116">
        <v>44</v>
      </c>
      <c r="AD62" t="s" s="116">
        <v>86</v>
      </c>
      <c r="AE62" t="s" s="116">
        <v>420</v>
      </c>
      <c r="AF62" s="118"/>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10"/>
    </row>
    <row r="63" ht="83.25" customHeight="1">
      <c r="A63" s="11"/>
      <c r="B63" s="114"/>
      <c r="C63" t="s" s="115">
        <v>743</v>
      </c>
      <c r="D63" t="s" s="116">
        <v>132</v>
      </c>
      <c r="E63" t="s" s="116">
        <v>208</v>
      </c>
      <c r="F63" t="s" s="116">
        <v>744</v>
      </c>
      <c r="G63" t="s" s="116">
        <v>745</v>
      </c>
      <c r="H63" t="s" s="116">
        <v>746</v>
      </c>
      <c r="I63" t="s" s="116">
        <v>43</v>
      </c>
      <c r="J63" t="s" s="117">
        <v>51</v>
      </c>
      <c r="K63" t="s" s="116">
        <v>351</v>
      </c>
      <c r="L63" t="s" s="116">
        <v>747</v>
      </c>
      <c r="M63" t="s" s="116">
        <v>748</v>
      </c>
      <c r="N63" t="s" s="116">
        <v>133</v>
      </c>
      <c r="O63" t="s" s="116">
        <v>133</v>
      </c>
      <c r="P63" t="s" s="116">
        <v>749</v>
      </c>
      <c r="Q63" t="s" s="116">
        <v>143</v>
      </c>
      <c r="R63" t="s" s="116">
        <v>210</v>
      </c>
      <c r="S63" t="s" s="116">
        <v>750</v>
      </c>
      <c r="T63" t="s" s="116">
        <v>211</v>
      </c>
      <c r="U63" t="s" s="116">
        <v>751</v>
      </c>
      <c r="V63" t="s" s="116">
        <v>358</v>
      </c>
      <c r="W63" t="s" s="116">
        <v>214</v>
      </c>
      <c r="X63" t="s" s="116">
        <v>231</v>
      </c>
      <c r="Y63" t="s" s="116">
        <v>48</v>
      </c>
      <c r="Z63" t="s" s="116">
        <v>215</v>
      </c>
      <c r="AA63" t="s" s="116">
        <v>54</v>
      </c>
      <c r="AB63" t="s" s="116">
        <v>44</v>
      </c>
      <c r="AC63" t="s" s="116">
        <v>752</v>
      </c>
      <c r="AD63" t="s" s="116">
        <v>45</v>
      </c>
      <c r="AE63" t="s" s="116">
        <v>247</v>
      </c>
      <c r="AF63" s="118"/>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10"/>
    </row>
    <row r="64" ht="83.25" customHeight="1">
      <c r="A64" s="11"/>
      <c r="B64" s="114"/>
      <c r="C64" t="s" s="115">
        <v>753</v>
      </c>
      <c r="D64" t="s" s="116">
        <v>134</v>
      </c>
      <c r="E64" t="s" s="116">
        <v>754</v>
      </c>
      <c r="F64" t="s" s="116">
        <v>262</v>
      </c>
      <c r="G64" t="s" s="116">
        <v>755</v>
      </c>
      <c r="H64" t="s" s="116">
        <v>756</v>
      </c>
      <c r="I64" t="s" s="116">
        <v>43</v>
      </c>
      <c r="J64" t="s" s="117">
        <v>100</v>
      </c>
      <c r="K64" t="s" s="116">
        <v>209</v>
      </c>
      <c r="L64" t="s" s="116">
        <v>757</v>
      </c>
      <c r="M64" t="s" s="116">
        <v>758</v>
      </c>
      <c r="N64" t="s" s="116">
        <v>135</v>
      </c>
      <c r="O64" t="s" s="116">
        <v>135</v>
      </c>
      <c r="P64" t="s" s="116">
        <v>135</v>
      </c>
      <c r="Q64" t="s" s="116">
        <v>228</v>
      </c>
      <c r="R64" t="s" s="116">
        <v>210</v>
      </c>
      <c r="S64" t="s" s="116">
        <v>759</v>
      </c>
      <c r="T64" t="s" s="116">
        <v>211</v>
      </c>
      <c r="U64" t="s" s="116">
        <v>212</v>
      </c>
      <c r="V64" t="s" s="116">
        <v>213</v>
      </c>
      <c r="W64" t="s" s="116">
        <v>214</v>
      </c>
      <c r="X64" t="s" s="116">
        <v>231</v>
      </c>
      <c r="Y64" t="s" s="116">
        <v>48</v>
      </c>
      <c r="Z64" t="s" s="116">
        <v>231</v>
      </c>
      <c r="AA64" t="s" s="116">
        <v>54</v>
      </c>
      <c r="AB64" t="s" s="116">
        <v>54</v>
      </c>
      <c r="AC64" t="s" s="116">
        <v>143</v>
      </c>
      <c r="AD64" t="s" s="116">
        <v>86</v>
      </c>
      <c r="AE64" t="s" s="116">
        <v>760</v>
      </c>
      <c r="AF64" s="118"/>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10"/>
    </row>
    <row r="65" ht="83.25" customHeight="1">
      <c r="A65" s="11"/>
      <c r="B65" s="114"/>
      <c r="C65" t="s" s="115">
        <v>761</v>
      </c>
      <c r="D65" t="s" s="116">
        <v>161</v>
      </c>
      <c r="E65" t="s" s="116">
        <v>208</v>
      </c>
      <c r="F65" t="s" s="116">
        <v>762</v>
      </c>
      <c r="G65" t="s" s="116">
        <v>763</v>
      </c>
      <c r="H65" t="s" s="116">
        <v>764</v>
      </c>
      <c r="I65" t="s" s="116">
        <v>141</v>
      </c>
      <c r="J65" t="s" s="117">
        <v>163</v>
      </c>
      <c r="K65" t="s" s="116">
        <v>209</v>
      </c>
      <c r="L65" t="s" s="116">
        <v>765</v>
      </c>
      <c r="M65" t="s" s="116">
        <v>766</v>
      </c>
      <c r="N65" t="s" s="116">
        <v>162</v>
      </c>
      <c r="O65" t="s" s="116">
        <v>767</v>
      </c>
      <c r="P65" t="s" s="116">
        <v>768</v>
      </c>
      <c r="Q65" t="s" s="116">
        <v>769</v>
      </c>
      <c r="R65" t="s" s="116">
        <v>210</v>
      </c>
      <c r="S65" t="s" s="116">
        <v>770</v>
      </c>
      <c r="T65" t="s" s="116">
        <v>257</v>
      </c>
      <c r="U65" t="s" s="116">
        <v>212</v>
      </c>
      <c r="V65" t="s" s="116">
        <v>213</v>
      </c>
      <c r="W65" t="s" s="116">
        <v>214</v>
      </c>
      <c r="X65" t="s" s="116">
        <v>232</v>
      </c>
      <c r="Y65" t="s" s="116">
        <v>48</v>
      </c>
      <c r="Z65" t="s" s="116">
        <v>232</v>
      </c>
      <c r="AA65" t="s" s="116">
        <v>54</v>
      </c>
      <c r="AB65" t="s" s="116">
        <v>44</v>
      </c>
      <c r="AC65" t="s" s="116">
        <v>771</v>
      </c>
      <c r="AD65" t="s" s="116">
        <v>45</v>
      </c>
      <c r="AE65" s="119"/>
      <c r="AF65" s="118"/>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10"/>
    </row>
    <row r="66" ht="83.25" customHeight="1">
      <c r="A66" s="11"/>
      <c r="B66" s="114"/>
      <c r="C66" t="s" s="115">
        <v>772</v>
      </c>
      <c r="D66" t="s" s="116">
        <v>136</v>
      </c>
      <c r="E66" t="s" s="116">
        <v>208</v>
      </c>
      <c r="F66" t="s" s="116">
        <v>773</v>
      </c>
      <c r="G66" t="s" s="116">
        <v>774</v>
      </c>
      <c r="H66" t="s" s="116">
        <v>775</v>
      </c>
      <c r="I66" t="s" s="116">
        <v>43</v>
      </c>
      <c r="J66" t="s" s="117">
        <v>92</v>
      </c>
      <c r="K66" t="s" s="116">
        <v>351</v>
      </c>
      <c r="L66" t="s" s="116">
        <v>776</v>
      </c>
      <c r="M66" t="s" s="116">
        <v>777</v>
      </c>
      <c r="N66" t="s" s="116">
        <v>138</v>
      </c>
      <c r="O66" t="s" s="116">
        <v>138</v>
      </c>
      <c r="P66" t="s" s="116">
        <v>778</v>
      </c>
      <c r="Q66" t="s" s="116">
        <v>779</v>
      </c>
      <c r="R66" t="s" s="116">
        <v>210</v>
      </c>
      <c r="S66" t="s" s="116">
        <v>780</v>
      </c>
      <c r="T66" t="s" s="116">
        <v>211</v>
      </c>
      <c r="U66" t="s" s="116">
        <v>212</v>
      </c>
      <c r="V66" t="s" s="116">
        <v>213</v>
      </c>
      <c r="W66" t="s" s="116">
        <v>400</v>
      </c>
      <c r="X66" t="s" s="116">
        <v>215</v>
      </c>
      <c r="Y66" t="s" s="116">
        <v>139</v>
      </c>
      <c r="Z66" t="s" s="116">
        <v>215</v>
      </c>
      <c r="AA66" t="s" s="116">
        <v>93</v>
      </c>
      <c r="AB66" t="s" s="116">
        <v>54</v>
      </c>
      <c r="AC66" t="s" s="116">
        <v>781</v>
      </c>
      <c r="AD66" t="s" s="116">
        <v>137</v>
      </c>
      <c r="AE66" t="s" s="116">
        <v>420</v>
      </c>
      <c r="AF66" s="118"/>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10"/>
    </row>
    <row r="67" ht="83.25" customHeight="1">
      <c r="A67" s="11"/>
      <c r="B67" s="114"/>
      <c r="C67" t="s" s="115">
        <v>782</v>
      </c>
      <c r="D67" t="s" s="116">
        <v>783</v>
      </c>
      <c r="E67" t="s" s="116">
        <v>208</v>
      </c>
      <c r="F67" t="s" s="116">
        <v>784</v>
      </c>
      <c r="G67" t="s" s="116">
        <v>785</v>
      </c>
      <c r="H67" t="s" s="116">
        <v>275</v>
      </c>
      <c r="I67" t="s" s="116">
        <v>43</v>
      </c>
      <c r="J67" t="s" s="117">
        <v>51</v>
      </c>
      <c r="K67" t="s" s="116">
        <v>265</v>
      </c>
      <c r="L67" t="s" s="116">
        <v>786</v>
      </c>
      <c r="M67" t="s" s="116">
        <v>787</v>
      </c>
      <c r="N67" t="s" s="116">
        <v>788</v>
      </c>
      <c r="O67" t="s" s="116">
        <v>788</v>
      </c>
      <c r="P67" t="s" s="116">
        <v>789</v>
      </c>
      <c r="Q67" t="s" s="116">
        <v>790</v>
      </c>
      <c r="R67" t="s" s="116">
        <v>791</v>
      </c>
      <c r="S67" t="s" s="116">
        <v>792</v>
      </c>
      <c r="T67" t="s" s="116">
        <v>257</v>
      </c>
      <c r="U67" t="s" s="116">
        <v>711</v>
      </c>
      <c r="V67" t="s" s="116">
        <v>358</v>
      </c>
      <c r="W67" t="s" s="116">
        <v>451</v>
      </c>
      <c r="X67" t="s" s="116">
        <v>215</v>
      </c>
      <c r="Y67" t="s" s="116">
        <v>48</v>
      </c>
      <c r="Z67" t="s" s="116">
        <v>215</v>
      </c>
      <c r="AA67" t="s" s="116">
        <v>44</v>
      </c>
      <c r="AB67" t="s" s="116">
        <v>44</v>
      </c>
      <c r="AC67" t="s" s="116">
        <v>793</v>
      </c>
      <c r="AD67" t="s" s="116">
        <v>86</v>
      </c>
      <c r="AE67" t="s" s="116">
        <v>452</v>
      </c>
      <c r="AF67" s="118"/>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10"/>
    </row>
    <row r="68" ht="83.25" customHeight="1">
      <c r="A68" s="11"/>
      <c r="B68" s="114"/>
      <c r="C68" t="s" s="115">
        <v>794</v>
      </c>
      <c r="D68" t="s" s="116">
        <v>795</v>
      </c>
      <c r="E68" t="s" s="116">
        <v>208</v>
      </c>
      <c r="F68" t="s" s="116">
        <v>796</v>
      </c>
      <c r="G68" t="s" s="116">
        <v>797</v>
      </c>
      <c r="H68" t="s" s="116">
        <v>143</v>
      </c>
      <c r="I68" t="s" s="116">
        <v>43</v>
      </c>
      <c r="J68" t="s" s="117">
        <v>51</v>
      </c>
      <c r="K68" t="s" s="116">
        <v>209</v>
      </c>
      <c r="L68" t="s" s="116">
        <v>798</v>
      </c>
      <c r="M68" t="s" s="116">
        <v>799</v>
      </c>
      <c r="N68" t="s" s="116">
        <v>800</v>
      </c>
      <c r="O68" t="s" s="116">
        <v>801</v>
      </c>
      <c r="P68" t="s" s="116">
        <v>802</v>
      </c>
      <c r="Q68" t="s" s="116">
        <v>228</v>
      </c>
      <c r="R68" t="s" s="116">
        <v>210</v>
      </c>
      <c r="S68" t="s" s="116">
        <v>803</v>
      </c>
      <c r="T68" t="s" s="116">
        <v>211</v>
      </c>
      <c r="U68" t="s" s="116">
        <v>212</v>
      </c>
      <c r="V68" t="s" s="116">
        <v>358</v>
      </c>
      <c r="W68" t="s" s="116">
        <v>451</v>
      </c>
      <c r="X68" t="s" s="116">
        <v>376</v>
      </c>
      <c r="Y68" t="s" s="116">
        <v>804</v>
      </c>
      <c r="Z68" t="s" s="116">
        <v>215</v>
      </c>
      <c r="AA68" t="s" s="116">
        <v>54</v>
      </c>
      <c r="AB68" t="s" s="116">
        <v>44</v>
      </c>
      <c r="AC68" t="s" s="116">
        <v>805</v>
      </c>
      <c r="AD68" t="s" s="116">
        <v>45</v>
      </c>
      <c r="AE68" t="s" s="116">
        <v>402</v>
      </c>
      <c r="AF68" s="118"/>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10"/>
    </row>
    <row r="69" ht="83.25" customHeight="1">
      <c r="A69" s="11"/>
      <c r="B69" s="114"/>
      <c r="C69" t="s" s="115">
        <v>806</v>
      </c>
      <c r="D69" t="s" s="116">
        <v>807</v>
      </c>
      <c r="E69" t="s" s="116">
        <v>338</v>
      </c>
      <c r="F69" t="s" s="116">
        <v>808</v>
      </c>
      <c r="G69" t="s" s="116">
        <v>809</v>
      </c>
      <c r="H69" t="s" s="116">
        <v>810</v>
      </c>
      <c r="I69" t="s" s="116">
        <v>43</v>
      </c>
      <c r="J69" t="s" s="117">
        <v>51</v>
      </c>
      <c r="K69" t="s" s="116">
        <v>265</v>
      </c>
      <c r="L69" t="s" s="116">
        <v>811</v>
      </c>
      <c r="M69" t="s" s="116">
        <v>812</v>
      </c>
      <c r="N69" t="s" s="116">
        <v>813</v>
      </c>
      <c r="O69" t="s" s="116">
        <v>93</v>
      </c>
      <c r="P69" t="s" s="116">
        <v>93</v>
      </c>
      <c r="Q69" t="s" s="116">
        <v>228</v>
      </c>
      <c r="R69" t="s" s="116">
        <v>814</v>
      </c>
      <c r="S69" t="s" s="116">
        <v>815</v>
      </c>
      <c r="T69" t="s" s="116">
        <v>257</v>
      </c>
      <c r="U69" t="s" s="116">
        <v>244</v>
      </c>
      <c r="V69" t="s" s="116">
        <v>245</v>
      </c>
      <c r="W69" t="s" s="116">
        <v>451</v>
      </c>
      <c r="X69" t="s" s="116">
        <v>231</v>
      </c>
      <c r="Y69" t="s" s="116">
        <v>816</v>
      </c>
      <c r="Z69" t="s" s="116">
        <v>231</v>
      </c>
      <c r="AA69" t="s" s="116">
        <v>54</v>
      </c>
      <c r="AB69" t="s" s="116">
        <v>54</v>
      </c>
      <c r="AC69" t="s" s="116">
        <v>54</v>
      </c>
      <c r="AD69" t="s" s="116">
        <v>86</v>
      </c>
      <c r="AE69" t="s" s="116">
        <v>452</v>
      </c>
      <c r="AF69" s="118"/>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10"/>
    </row>
    <row r="70" ht="83.25" customHeight="1">
      <c r="A70" s="11"/>
      <c r="B70" s="114"/>
      <c r="C70" t="s" s="115">
        <v>817</v>
      </c>
      <c r="D70" t="s" s="116">
        <v>818</v>
      </c>
      <c r="E70" t="s" s="116">
        <v>338</v>
      </c>
      <c r="F70" t="s" s="116">
        <v>819</v>
      </c>
      <c r="G70" t="s" s="116">
        <v>820</v>
      </c>
      <c r="H70" t="s" s="116">
        <v>821</v>
      </c>
      <c r="I70" t="s" s="116">
        <v>43</v>
      </c>
      <c r="J70" t="s" s="117">
        <v>121</v>
      </c>
      <c r="K70" t="s" s="116">
        <v>223</v>
      </c>
      <c r="L70" t="s" s="116">
        <v>822</v>
      </c>
      <c r="M70" t="s" s="116">
        <v>823</v>
      </c>
      <c r="N70" t="s" s="116">
        <v>824</v>
      </c>
      <c r="O70" t="s" s="116">
        <v>825</v>
      </c>
      <c r="P70" t="s" s="116">
        <v>826</v>
      </c>
      <c r="Q70" t="s" s="116">
        <v>228</v>
      </c>
      <c r="R70" t="s" s="116">
        <v>791</v>
      </c>
      <c r="S70" t="s" s="116">
        <v>827</v>
      </c>
      <c r="T70" t="s" s="116">
        <v>257</v>
      </c>
      <c r="U70" t="s" s="116">
        <v>244</v>
      </c>
      <c r="V70" t="s" s="116">
        <v>245</v>
      </c>
      <c r="W70" t="s" s="116">
        <v>451</v>
      </c>
      <c r="X70" t="s" s="116">
        <v>231</v>
      </c>
      <c r="Y70" t="s" s="116">
        <v>816</v>
      </c>
      <c r="Z70" t="s" s="116">
        <v>231</v>
      </c>
      <c r="AA70" t="s" s="116">
        <v>54</v>
      </c>
      <c r="AB70" t="s" s="116">
        <v>54</v>
      </c>
      <c r="AC70" t="s" s="116">
        <v>143</v>
      </c>
      <c r="AD70" t="s" s="116">
        <v>86</v>
      </c>
      <c r="AE70" t="s" s="116">
        <v>452</v>
      </c>
      <c r="AF70" s="118"/>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10"/>
    </row>
    <row r="71" ht="38.25" customHeight="1">
      <c r="A71" s="11"/>
      <c r="B71" s="12"/>
      <c r="C71" s="107"/>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10"/>
    </row>
    <row r="72" ht="24" customHeight="1">
      <c r="A72" t="s" s="47">
        <v>12</v>
      </c>
      <c r="B72" s="12"/>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10"/>
    </row>
    <row r="73" ht="38.25" customHeight="1">
      <c r="A73" s="11"/>
      <c r="B73" s="12"/>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10"/>
    </row>
    <row r="74" ht="38.25" customHeight="1">
      <c r="A74" s="11"/>
      <c r="B74" s="12"/>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10"/>
    </row>
    <row r="75" ht="38.25" customHeight="1">
      <c r="A75" s="11"/>
      <c r="B75" s="12"/>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10"/>
    </row>
    <row r="76" ht="38.25" customHeight="1">
      <c r="A76" s="11"/>
      <c r="B76" s="12"/>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10"/>
    </row>
    <row r="77" ht="38.25" customHeight="1">
      <c r="A77" s="11"/>
      <c r="B77" s="12"/>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10"/>
    </row>
    <row r="78" ht="38.25" customHeight="1">
      <c r="A78" s="11"/>
      <c r="B78" s="12"/>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10"/>
    </row>
    <row r="79" ht="38.25" customHeight="1">
      <c r="A79" s="11"/>
      <c r="B79" s="12"/>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10"/>
    </row>
    <row r="80" ht="38.25" customHeight="1">
      <c r="A80" s="11"/>
      <c r="B80" s="12"/>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10"/>
    </row>
    <row r="81" ht="38.25" customHeight="1">
      <c r="A81" s="11"/>
      <c r="B81" s="12"/>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10"/>
    </row>
    <row r="82" ht="38.25" customHeight="1">
      <c r="A82" s="11"/>
      <c r="B82" s="12"/>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10"/>
    </row>
    <row r="83" ht="38.25" customHeight="1">
      <c r="A83" s="11"/>
      <c r="B83" s="12"/>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10"/>
    </row>
    <row r="84" ht="38.25" customHeight="1">
      <c r="A84" s="11"/>
      <c r="B84" s="12"/>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10"/>
    </row>
    <row r="85" ht="38.25" customHeight="1">
      <c r="A85" s="11"/>
      <c r="B85" s="12"/>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10"/>
    </row>
    <row r="86" ht="38.25" customHeight="1">
      <c r="A86" s="11"/>
      <c r="B86" s="12"/>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10"/>
    </row>
    <row r="87" ht="38.25" customHeight="1">
      <c r="A87" s="11"/>
      <c r="B87" s="12"/>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10"/>
    </row>
    <row r="88" ht="38.25" customHeight="1">
      <c r="A88" s="11"/>
      <c r="B88" s="12"/>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10"/>
    </row>
    <row r="89" ht="38.25" customHeight="1">
      <c r="A89" s="11"/>
      <c r="B89" s="12"/>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10"/>
    </row>
    <row r="90" ht="38.25" customHeight="1">
      <c r="A90" s="11"/>
      <c r="B90" s="12"/>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10"/>
    </row>
    <row r="91" ht="38.25" customHeight="1">
      <c r="A91" s="11"/>
      <c r="B91" s="12"/>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10"/>
    </row>
    <row r="92" ht="38.25" customHeight="1">
      <c r="A92" s="11"/>
      <c r="B92" s="12"/>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10"/>
    </row>
    <row r="93" ht="38.25" customHeight="1">
      <c r="A93" s="11"/>
      <c r="B93" s="12"/>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10"/>
    </row>
    <row r="94" ht="38.25" customHeight="1">
      <c r="A94" s="11"/>
      <c r="B94" s="12"/>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10"/>
    </row>
    <row r="95" ht="38.25" customHeight="1">
      <c r="A95" s="11"/>
      <c r="B95" s="12"/>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10"/>
    </row>
    <row r="96" ht="38.25" customHeight="1">
      <c r="A96" s="11"/>
      <c r="B96" s="12"/>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10"/>
    </row>
    <row r="97" ht="38.25" customHeight="1">
      <c r="A97" s="11"/>
      <c r="B97" s="12"/>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10"/>
    </row>
    <row r="98" ht="38.25" customHeight="1">
      <c r="A98" s="11"/>
      <c r="B98" s="12"/>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10"/>
    </row>
    <row r="99" ht="38.25" customHeight="1">
      <c r="A99" s="11"/>
      <c r="B99" s="12"/>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10"/>
    </row>
    <row r="100" ht="38.25" customHeight="1">
      <c r="A100" s="11"/>
      <c r="B100" s="12"/>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10"/>
    </row>
    <row r="101" ht="15" customHeight="1">
      <c r="A101" s="11"/>
      <c r="B101" s="12"/>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10"/>
    </row>
    <row r="102" ht="15" customHeight="1">
      <c r="A102" s="11"/>
      <c r="B102" s="12"/>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10"/>
    </row>
    <row r="103" ht="15" customHeight="1">
      <c r="A103" s="11"/>
      <c r="B103" s="12"/>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10"/>
    </row>
    <row r="104" ht="15" customHeight="1">
      <c r="A104" s="11"/>
      <c r="B104" s="12"/>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10"/>
    </row>
    <row r="105" ht="15" customHeight="1">
      <c r="A105" s="11"/>
      <c r="B105" s="12"/>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10"/>
    </row>
    <row r="106" ht="15" customHeight="1">
      <c r="A106" s="11"/>
      <c r="B106" s="12"/>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10"/>
    </row>
    <row r="107" ht="15" customHeight="1">
      <c r="A107" s="11"/>
      <c r="B107" s="12"/>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10"/>
    </row>
    <row r="108" ht="15" customHeight="1">
      <c r="A108" s="11"/>
      <c r="B108" s="12"/>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10"/>
    </row>
    <row r="109" ht="15" customHeight="1">
      <c r="A109" s="11"/>
      <c r="B109" s="12"/>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10"/>
    </row>
    <row r="110" ht="15" customHeight="1">
      <c r="A110" s="11"/>
      <c r="B110" s="12"/>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10"/>
    </row>
    <row r="111" ht="15" customHeight="1">
      <c r="A111" s="11"/>
      <c r="B111" s="12"/>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10"/>
    </row>
    <row r="112" ht="15" customHeight="1">
      <c r="A112" s="11"/>
      <c r="B112" s="12"/>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10"/>
    </row>
    <row r="113" ht="15" customHeight="1">
      <c r="A113" s="11"/>
      <c r="B113" s="12"/>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10"/>
    </row>
    <row r="114" ht="15" customHeight="1">
      <c r="A114" s="11"/>
      <c r="B114" s="12"/>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10"/>
    </row>
    <row r="115" ht="15" customHeight="1">
      <c r="A115" s="11"/>
      <c r="B115" s="12"/>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10"/>
    </row>
    <row r="116" ht="15" customHeight="1">
      <c r="A116" s="11"/>
      <c r="B116" s="12"/>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10"/>
    </row>
    <row r="117" ht="15" customHeight="1">
      <c r="A117" s="11"/>
      <c r="B117" s="12"/>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10"/>
    </row>
    <row r="118" ht="15" customHeight="1">
      <c r="A118" s="11"/>
      <c r="B118" s="12"/>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10"/>
    </row>
    <row r="119" ht="15" customHeight="1">
      <c r="A119" s="11"/>
      <c r="B119" s="12"/>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10"/>
    </row>
    <row r="120" ht="15" customHeight="1">
      <c r="A120" s="11"/>
      <c r="B120" s="12"/>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10"/>
    </row>
    <row r="121" ht="15" customHeight="1">
      <c r="A121" s="11"/>
      <c r="B121" s="12"/>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10"/>
    </row>
    <row r="122" ht="15" customHeight="1">
      <c r="A122" s="11"/>
      <c r="B122" s="12"/>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10"/>
    </row>
    <row r="123" ht="15" customHeight="1">
      <c r="A123" s="11"/>
      <c r="B123" s="12"/>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10"/>
    </row>
    <row r="124" ht="15" customHeight="1">
      <c r="A124" s="11"/>
      <c r="B124" s="12"/>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10"/>
    </row>
    <row r="125" ht="15" customHeight="1">
      <c r="A125" s="11"/>
      <c r="B125" s="12"/>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10"/>
    </row>
    <row r="126" ht="15" customHeight="1">
      <c r="A126" s="11"/>
      <c r="B126" s="12"/>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10"/>
    </row>
    <row r="127" ht="15" customHeight="1">
      <c r="A127" s="11"/>
      <c r="B127" s="12"/>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10"/>
    </row>
    <row r="128" ht="15" customHeight="1">
      <c r="A128" s="11"/>
      <c r="B128" s="12"/>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10"/>
    </row>
    <row r="129" ht="15" customHeight="1">
      <c r="A129" s="11"/>
      <c r="B129" s="12"/>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10"/>
    </row>
    <row r="130" ht="15" customHeight="1">
      <c r="A130" s="11"/>
      <c r="B130" s="12"/>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10"/>
    </row>
    <row r="131" ht="15" customHeight="1">
      <c r="A131" s="11"/>
      <c r="B131" s="12"/>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10"/>
    </row>
    <row r="132" ht="15" customHeight="1">
      <c r="A132" s="11"/>
      <c r="B132" s="12"/>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10"/>
    </row>
    <row r="133" ht="15" customHeight="1">
      <c r="A133" s="11"/>
      <c r="B133" s="12"/>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10"/>
    </row>
    <row r="134" ht="15" customHeight="1">
      <c r="A134" s="11"/>
      <c r="B134" s="12"/>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10"/>
    </row>
    <row r="135" ht="15" customHeight="1">
      <c r="A135" s="11"/>
      <c r="B135" s="12"/>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10"/>
    </row>
    <row r="136" ht="15" customHeight="1">
      <c r="A136" s="11"/>
      <c r="B136" s="12"/>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10"/>
    </row>
    <row r="137" ht="15" customHeight="1">
      <c r="A137" s="11"/>
      <c r="B137" s="12"/>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10"/>
    </row>
    <row r="138" ht="15" customHeight="1">
      <c r="A138" s="11"/>
      <c r="B138" s="12"/>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10"/>
    </row>
    <row r="139" ht="15" customHeight="1">
      <c r="A139" s="11"/>
      <c r="B139" s="12"/>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10"/>
    </row>
    <row r="140" ht="15" customHeight="1">
      <c r="A140" s="11"/>
      <c r="B140" s="12"/>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10"/>
    </row>
    <row r="141" ht="15" customHeight="1">
      <c r="A141" s="11"/>
      <c r="B141" s="12"/>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10"/>
    </row>
    <row r="142" ht="15" customHeight="1">
      <c r="A142" s="11"/>
      <c r="B142" s="12"/>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10"/>
    </row>
    <row r="143" ht="15" customHeight="1">
      <c r="A143" s="11"/>
      <c r="B143" s="12"/>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10"/>
    </row>
    <row r="144" ht="15" customHeight="1">
      <c r="A144" s="11"/>
      <c r="B144" s="12"/>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10"/>
    </row>
    <row r="145" ht="15" customHeight="1">
      <c r="A145" s="11"/>
      <c r="B145" s="12"/>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10"/>
    </row>
    <row r="146" ht="15" customHeight="1">
      <c r="A146" s="11"/>
      <c r="B146" s="12"/>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10"/>
    </row>
    <row r="147" ht="15" customHeight="1">
      <c r="A147" s="11"/>
      <c r="B147" s="12"/>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10"/>
    </row>
    <row r="148" ht="15" customHeight="1">
      <c r="A148" s="11"/>
      <c r="B148" s="12"/>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10"/>
    </row>
    <row r="149" ht="15" customHeight="1">
      <c r="A149" s="11"/>
      <c r="B149" s="12"/>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10"/>
    </row>
    <row r="150" ht="15" customHeight="1">
      <c r="A150" s="11"/>
      <c r="B150" s="12"/>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10"/>
    </row>
    <row r="151" ht="15" customHeight="1">
      <c r="A151" s="11"/>
      <c r="B151" s="12"/>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10"/>
    </row>
    <row r="152" ht="15" customHeight="1">
      <c r="A152" s="11"/>
      <c r="B152" s="12"/>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10"/>
    </row>
    <row r="153" ht="15" customHeight="1">
      <c r="A153" s="11"/>
      <c r="B153" s="12"/>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10"/>
    </row>
    <row r="154" ht="15" customHeight="1">
      <c r="A154" s="11"/>
      <c r="B154" s="12"/>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10"/>
    </row>
    <row r="155" ht="15" customHeight="1">
      <c r="A155" s="11"/>
      <c r="B155" s="12"/>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10"/>
    </row>
    <row r="156" ht="15" customHeight="1">
      <c r="A156" s="11"/>
      <c r="B156" s="12"/>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10"/>
    </row>
    <row r="157" ht="15" customHeight="1">
      <c r="A157" s="11"/>
      <c r="B157" s="12"/>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10"/>
    </row>
    <row r="158" ht="15" customHeight="1">
      <c r="A158" s="11"/>
      <c r="B158" s="12"/>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10"/>
    </row>
    <row r="159" ht="15" customHeight="1">
      <c r="A159" s="11"/>
      <c r="B159" s="12"/>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10"/>
    </row>
    <row r="160" ht="15" customHeight="1">
      <c r="A160" s="11"/>
      <c r="B160" s="12"/>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10"/>
    </row>
    <row r="161" ht="15" customHeight="1">
      <c r="A161" s="11"/>
      <c r="B161" s="12"/>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10"/>
    </row>
    <row r="162" ht="15" customHeight="1">
      <c r="A162" s="11"/>
      <c r="B162" s="12"/>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10"/>
    </row>
    <row r="163" ht="15" customHeight="1">
      <c r="A163" s="11"/>
      <c r="B163" s="12"/>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10"/>
    </row>
    <row r="164" ht="15" customHeight="1">
      <c r="A164" s="11"/>
      <c r="B164" s="12"/>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10"/>
    </row>
    <row r="165" ht="15" customHeight="1">
      <c r="A165" s="11"/>
      <c r="B165" s="12"/>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10"/>
    </row>
    <row r="166" ht="15" customHeight="1">
      <c r="A166" s="11"/>
      <c r="B166" s="12"/>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10"/>
    </row>
    <row r="167" ht="15" customHeight="1">
      <c r="A167" s="11"/>
      <c r="B167" s="12"/>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10"/>
    </row>
    <row r="168" ht="15" customHeight="1">
      <c r="A168" s="11"/>
      <c r="B168" s="12"/>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10"/>
    </row>
    <row r="169" ht="15" customHeight="1">
      <c r="A169" s="11"/>
      <c r="B169" s="12"/>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10"/>
    </row>
    <row r="170" ht="15" customHeight="1">
      <c r="A170" s="11"/>
      <c r="B170" s="12"/>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10"/>
    </row>
    <row r="171" ht="15" customHeight="1">
      <c r="A171" s="11"/>
      <c r="B171" s="12"/>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10"/>
    </row>
    <row r="172" ht="15" customHeight="1">
      <c r="A172" s="11"/>
      <c r="B172" s="12"/>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10"/>
    </row>
    <row r="173" ht="15" customHeight="1">
      <c r="A173" s="11"/>
      <c r="B173" s="12"/>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10"/>
    </row>
    <row r="174" ht="15" customHeight="1">
      <c r="A174" s="11"/>
      <c r="B174" s="12"/>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10"/>
    </row>
    <row r="175" ht="15" customHeight="1">
      <c r="A175" s="11"/>
      <c r="B175" s="12"/>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10"/>
    </row>
    <row r="176" ht="15" customHeight="1">
      <c r="A176" s="11"/>
      <c r="B176" s="12"/>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10"/>
    </row>
    <row r="177" ht="15" customHeight="1">
      <c r="A177" s="11"/>
      <c r="B177" s="12"/>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10"/>
    </row>
    <row r="178" ht="15" customHeight="1">
      <c r="A178" s="11"/>
      <c r="B178" s="12"/>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10"/>
    </row>
    <row r="179" ht="15" customHeight="1">
      <c r="A179" s="11"/>
      <c r="B179" s="12"/>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10"/>
    </row>
    <row r="180" ht="15" customHeight="1">
      <c r="A180" s="11"/>
      <c r="B180" s="12"/>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10"/>
    </row>
    <row r="181" ht="15" customHeight="1">
      <c r="A181" s="11"/>
      <c r="B181" s="12"/>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10"/>
    </row>
    <row r="182" ht="15" customHeight="1">
      <c r="A182" s="11"/>
      <c r="B182" s="12"/>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10"/>
    </row>
    <row r="183" ht="15" customHeight="1">
      <c r="A183" s="11"/>
      <c r="B183" s="12"/>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10"/>
    </row>
    <row r="184" ht="15" customHeight="1">
      <c r="A184" s="11"/>
      <c r="B184" s="12"/>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10"/>
    </row>
    <row r="185" ht="15" customHeight="1">
      <c r="A185" s="11"/>
      <c r="B185" s="12"/>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10"/>
    </row>
    <row r="186" ht="15" customHeight="1">
      <c r="A186" s="11"/>
      <c r="B186" s="12"/>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10"/>
    </row>
    <row r="187" ht="15" customHeight="1">
      <c r="A187" s="11"/>
      <c r="B187" s="12"/>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10"/>
    </row>
    <row r="188" ht="15" customHeight="1">
      <c r="A188" s="11"/>
      <c r="B188" s="12"/>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10"/>
    </row>
    <row r="189" ht="15" customHeight="1">
      <c r="A189" s="11"/>
      <c r="B189" s="12"/>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10"/>
    </row>
    <row r="190" ht="15" customHeight="1">
      <c r="A190" s="11"/>
      <c r="B190" s="12"/>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10"/>
    </row>
    <row r="191" ht="15" customHeight="1">
      <c r="A191" s="11"/>
      <c r="B191" s="12"/>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10"/>
    </row>
    <row r="192" ht="15" customHeight="1">
      <c r="A192" s="11"/>
      <c r="B192" s="12"/>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10"/>
    </row>
    <row r="193" ht="15" customHeight="1">
      <c r="A193" s="11"/>
      <c r="B193" s="12"/>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10"/>
    </row>
    <row r="194" ht="15" customHeight="1">
      <c r="A194" s="11"/>
      <c r="B194" s="12"/>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10"/>
    </row>
    <row r="195" ht="15" customHeight="1">
      <c r="A195" s="11"/>
      <c r="B195" s="12"/>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10"/>
    </row>
    <row r="196" ht="15" customHeight="1">
      <c r="A196" s="11"/>
      <c r="B196" s="12"/>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10"/>
    </row>
    <row r="197" ht="15" customHeight="1">
      <c r="A197" s="11"/>
      <c r="B197" s="12"/>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10"/>
    </row>
    <row r="198" ht="15" customHeight="1">
      <c r="A198" s="11"/>
      <c r="B198" s="12"/>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10"/>
    </row>
    <row r="199" ht="15" customHeight="1">
      <c r="A199" s="11"/>
      <c r="B199" s="12"/>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10"/>
    </row>
    <row r="200" ht="15" customHeight="1">
      <c r="A200" s="11"/>
      <c r="B200" s="12"/>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10"/>
    </row>
    <row r="201" ht="15" customHeight="1">
      <c r="A201" s="11"/>
      <c r="B201" s="12"/>
      <c r="C201" s="28"/>
      <c r="D201" s="10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1"/>
      <c r="AW201" s="121"/>
      <c r="AX201" s="121"/>
      <c r="AY201" s="121"/>
      <c r="AZ201" s="121"/>
      <c r="BA201" s="13"/>
      <c r="BB201" s="14"/>
    </row>
    <row r="202" ht="15" customHeight="1">
      <c r="A202" s="18"/>
      <c r="B202" s="19"/>
      <c r="C202" s="43"/>
      <c r="D202" s="122"/>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20"/>
      <c r="BB202" s="21"/>
    </row>
  </sheetData>
  <hyperlinks>
    <hyperlink ref="F43" r:id="rId1" location="" tooltip="" display="https://committee.iso.org/sites/tc207sc1/home/projects/published/iso-14008.html"/>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worksheet>
</file>

<file path=xl/worksheets/sheet7.xml><?xml version="1.0" encoding="utf-8"?>
<worksheet xmlns:r="http://schemas.openxmlformats.org/officeDocument/2006/relationships" xmlns="http://schemas.openxmlformats.org/spreadsheetml/2006/main">
  <dimension ref="A1:H51"/>
  <sheetViews>
    <sheetView workbookViewId="0" showGridLines="0" defaultGridColor="1"/>
  </sheetViews>
  <sheetFormatPr defaultColWidth="8.83333" defaultRowHeight="15" customHeight="1" outlineLevelRow="0" outlineLevelCol="0"/>
  <cols>
    <col min="1" max="1" hidden="1" width="8.83333" style="124" customWidth="1"/>
    <col min="2" max="2" width="4.35156" style="124" customWidth="1"/>
    <col min="3" max="3" hidden="1" width="8.83333" style="124" customWidth="1"/>
    <col min="4" max="4" width="32.5" style="124" customWidth="1"/>
    <col min="5" max="5" width="113" style="124" customWidth="1"/>
    <col min="6" max="8" width="9.17188" style="124" customWidth="1"/>
    <col min="9" max="256" width="8.85156" style="124" customWidth="1"/>
  </cols>
  <sheetData>
    <row r="1" ht="21" customHeight="1">
      <c r="A1" s="7"/>
      <c r="B1" s="80"/>
      <c r="C1" s="46"/>
      <c r="D1" s="46"/>
      <c r="E1" s="46"/>
      <c r="F1" s="46"/>
      <c r="G1" s="46"/>
      <c r="H1" s="82"/>
    </row>
    <row r="2" ht="8" customHeight="1">
      <c r="A2" t="s" s="47">
        <v>829</v>
      </c>
      <c r="B2" s="83"/>
      <c r="C2" s="28"/>
      <c r="D2" s="28"/>
      <c r="E2" s="28"/>
      <c r="F2" s="28"/>
      <c r="G2" s="28"/>
      <c r="H2" s="29"/>
    </row>
    <row r="3" ht="8" customHeight="1">
      <c r="A3" s="11"/>
      <c r="B3" s="83"/>
      <c r="C3" s="28"/>
      <c r="D3" s="28"/>
      <c r="E3" s="28"/>
      <c r="F3" s="28"/>
      <c r="G3" s="28"/>
      <c r="H3" s="29"/>
    </row>
    <row r="4" ht="9.95" customHeight="1">
      <c r="A4" s="11"/>
      <c r="B4" s="83"/>
      <c r="C4" s="28"/>
      <c r="D4" s="28"/>
      <c r="E4" s="28"/>
      <c r="F4" s="28"/>
      <c r="G4" s="28"/>
      <c r="H4" s="29"/>
    </row>
    <row r="5" ht="15" customHeight="1" hidden="1">
      <c r="A5" t="s" s="47">
        <f>IF(B5="","H","")</f>
        <v>16</v>
      </c>
      <c r="B5" s="85"/>
      <c r="C5" s="28"/>
      <c r="D5" s="28"/>
      <c r="E5" s="28"/>
      <c r="F5" s="28"/>
      <c r="G5" s="28"/>
      <c r="H5" s="29"/>
    </row>
    <row r="6" ht="21.95" customHeight="1" hidden="1">
      <c r="A6" t="s" s="47">
        <f>IF(B6="","H","")</f>
        <v>16</v>
      </c>
      <c r="B6" s="85"/>
      <c r="C6" s="28"/>
      <c r="D6" s="28"/>
      <c r="E6" s="28"/>
      <c r="F6" s="28"/>
      <c r="G6" s="28"/>
      <c r="H6" s="29"/>
    </row>
    <row r="7" ht="15" customHeight="1">
      <c r="A7" s="11"/>
      <c r="B7" s="83"/>
      <c r="C7" s="28"/>
      <c r="D7" s="28"/>
      <c r="E7" s="28"/>
      <c r="F7" s="28"/>
      <c r="G7" s="28"/>
      <c r="H7" s="29"/>
    </row>
    <row r="8" ht="15" customHeight="1" hidden="1">
      <c r="A8" t="s" s="47">
        <v>16</v>
      </c>
      <c r="B8" s="83"/>
      <c r="C8" t="s" s="50">
        <v>16</v>
      </c>
      <c r="D8" s="28"/>
      <c r="E8" s="28"/>
      <c r="F8" s="28"/>
      <c r="G8" s="28"/>
      <c r="H8" s="29"/>
    </row>
    <row r="9" ht="15" customHeight="1">
      <c r="A9" s="11"/>
      <c r="B9" s="83"/>
      <c r="C9" s="28"/>
      <c r="D9" s="28"/>
      <c r="E9" s="28"/>
      <c r="F9" s="28"/>
      <c r="G9" s="28"/>
      <c r="H9" s="29"/>
    </row>
    <row r="10" ht="15" customHeight="1">
      <c r="A10" s="11"/>
      <c r="B10" s="83"/>
      <c r="C10" t="s" s="125">
        <v>29</v>
      </c>
      <c r="D10" t="s" s="126">
        <v>38</v>
      </c>
      <c r="E10" s="127"/>
      <c r="F10" s="28"/>
      <c r="G10" s="28"/>
      <c r="H10" s="29"/>
    </row>
    <row r="11" ht="24" customHeight="1">
      <c r="A11" s="11"/>
      <c r="B11" s="128"/>
      <c r="C11" s="129"/>
      <c r="D11" t="s" s="130">
        <v>830</v>
      </c>
      <c r="E11" t="s" s="130">
        <v>831</v>
      </c>
      <c r="F11" s="131"/>
      <c r="G11" s="28"/>
      <c r="H11" s="29"/>
    </row>
    <row r="12" ht="15" customHeight="1">
      <c r="A12" s="11"/>
      <c r="B12" s="128"/>
      <c r="C12" s="129"/>
      <c r="D12" t="s" s="130">
        <v>832</v>
      </c>
      <c r="E12" t="s" s="130">
        <v>833</v>
      </c>
      <c r="F12" s="131"/>
      <c r="G12" s="28"/>
      <c r="H12" s="29"/>
    </row>
    <row r="13" ht="24" customHeight="1">
      <c r="A13" s="11"/>
      <c r="B13" s="128"/>
      <c r="C13" s="129"/>
      <c r="D13" t="s" s="130">
        <v>834</v>
      </c>
      <c r="E13" t="s" s="130">
        <v>835</v>
      </c>
      <c r="F13" s="131"/>
      <c r="G13" s="28"/>
      <c r="H13" s="29"/>
    </row>
    <row r="14" ht="24" customHeight="1">
      <c r="A14" s="11"/>
      <c r="B14" s="128"/>
      <c r="C14" s="129"/>
      <c r="D14" t="s" s="130">
        <v>51</v>
      </c>
      <c r="E14" t="s" s="130">
        <v>836</v>
      </c>
      <c r="F14" s="131"/>
      <c r="G14" s="28"/>
      <c r="H14" s="29"/>
    </row>
    <row r="15" ht="36" customHeight="1">
      <c r="A15" s="11"/>
      <c r="B15" s="128"/>
      <c r="C15" s="129"/>
      <c r="D15" t="s" s="130">
        <v>837</v>
      </c>
      <c r="E15" t="s" s="130">
        <v>838</v>
      </c>
      <c r="F15" s="131"/>
      <c r="G15" s="28"/>
      <c r="H15" s="29"/>
    </row>
    <row r="16" ht="15" customHeight="1">
      <c r="A16" s="11"/>
      <c r="B16" s="83"/>
      <c r="C16" s="28"/>
      <c r="D16" s="132"/>
      <c r="E16" s="132"/>
      <c r="F16" s="28"/>
      <c r="G16" s="28"/>
      <c r="H16" s="29"/>
    </row>
    <row r="17" ht="15" customHeight="1">
      <c r="A17" s="11"/>
      <c r="B17" s="83"/>
      <c r="C17" t="s" s="125">
        <v>17</v>
      </c>
      <c r="D17" t="s" s="126">
        <v>34</v>
      </c>
      <c r="E17" s="127"/>
      <c r="F17" s="28"/>
      <c r="G17" s="28"/>
      <c r="H17" s="29"/>
    </row>
    <row r="18" ht="24" customHeight="1">
      <c r="A18" s="11"/>
      <c r="B18" s="128"/>
      <c r="C18" s="129"/>
      <c r="D18" t="s" s="133">
        <v>43</v>
      </c>
      <c r="E18" t="s" s="130">
        <v>839</v>
      </c>
      <c r="F18" s="131"/>
      <c r="G18" s="28"/>
      <c r="H18" s="29"/>
    </row>
    <row r="19" ht="60" customHeight="1">
      <c r="A19" s="11"/>
      <c r="B19" s="128"/>
      <c r="C19" s="129"/>
      <c r="D19" t="s" s="133">
        <v>141</v>
      </c>
      <c r="E19" t="s" s="130">
        <v>840</v>
      </c>
      <c r="F19" s="131"/>
      <c r="G19" s="28"/>
      <c r="H19" s="29"/>
    </row>
    <row r="20" ht="15" customHeight="1">
      <c r="A20" s="11"/>
      <c r="B20" s="83"/>
      <c r="C20" s="28"/>
      <c r="D20" s="76"/>
      <c r="E20" s="76"/>
      <c r="F20" s="28"/>
      <c r="G20" s="28"/>
      <c r="H20" s="29"/>
    </row>
    <row r="21" ht="15" customHeight="1">
      <c r="A21" s="11"/>
      <c r="B21" s="83"/>
      <c r="C21" t="s" s="125">
        <v>841</v>
      </c>
      <c r="D21" t="s" s="126">
        <v>200</v>
      </c>
      <c r="E21" s="134"/>
      <c r="F21" s="28"/>
      <c r="G21" s="28"/>
      <c r="H21" s="29"/>
    </row>
    <row r="22" ht="15" customHeight="1">
      <c r="A22" s="11"/>
      <c r="B22" s="128"/>
      <c r="C22" s="129"/>
      <c r="D22" t="s" s="133">
        <v>711</v>
      </c>
      <c r="E22" t="s" s="130">
        <v>842</v>
      </c>
      <c r="F22" s="131"/>
      <c r="G22" s="28"/>
      <c r="H22" s="29"/>
    </row>
    <row r="23" ht="15.75" customHeight="1">
      <c r="A23" s="11"/>
      <c r="B23" s="128"/>
      <c r="C23" s="129"/>
      <c r="D23" t="s" s="133">
        <v>843</v>
      </c>
      <c r="E23" t="s" s="130">
        <v>844</v>
      </c>
      <c r="F23" s="131"/>
      <c r="G23" s="28"/>
      <c r="H23" s="29"/>
    </row>
    <row r="24" ht="15" customHeight="1">
      <c r="A24" s="11"/>
      <c r="B24" s="128"/>
      <c r="C24" s="129"/>
      <c r="D24" t="s" s="133">
        <v>399</v>
      </c>
      <c r="E24" t="s" s="130">
        <v>845</v>
      </c>
      <c r="F24" s="131"/>
      <c r="G24" s="28"/>
      <c r="H24" s="29"/>
    </row>
    <row r="25" ht="15" customHeight="1">
      <c r="A25" s="11"/>
      <c r="B25" s="83"/>
      <c r="C25" s="28"/>
      <c r="D25" s="135"/>
      <c r="E25" t="s" s="136">
        <v>846</v>
      </c>
      <c r="F25" s="28"/>
      <c r="G25" s="28"/>
      <c r="H25" s="29"/>
    </row>
    <row r="26" ht="15" customHeight="1">
      <c r="A26" s="11"/>
      <c r="B26" s="83"/>
      <c r="C26" t="s" s="125">
        <v>847</v>
      </c>
      <c r="D26" t="s" s="126">
        <v>202</v>
      </c>
      <c r="E26" s="134"/>
      <c r="F26" s="28"/>
      <c r="G26" s="28"/>
      <c r="H26" s="29"/>
    </row>
    <row r="27" ht="15" customHeight="1">
      <c r="A27" s="11"/>
      <c r="B27" s="128"/>
      <c r="C27" s="129"/>
      <c r="D27" t="s" s="133">
        <v>269</v>
      </c>
      <c r="E27" t="s" s="130">
        <v>848</v>
      </c>
      <c r="F27" s="131"/>
      <c r="G27" s="28"/>
      <c r="H27" s="29"/>
    </row>
    <row r="28" ht="15" customHeight="1">
      <c r="A28" s="11"/>
      <c r="B28" s="128"/>
      <c r="C28" s="129"/>
      <c r="D28" t="s" s="133">
        <v>258</v>
      </c>
      <c r="E28" t="s" s="130">
        <v>849</v>
      </c>
      <c r="F28" s="131"/>
      <c r="G28" s="28"/>
      <c r="H28" s="29"/>
    </row>
    <row r="29" ht="15" customHeight="1">
      <c r="A29" s="11"/>
      <c r="B29" s="128"/>
      <c r="C29" s="129"/>
      <c r="D29" t="s" s="133">
        <v>214</v>
      </c>
      <c r="E29" t="s" s="130">
        <v>850</v>
      </c>
      <c r="F29" s="131"/>
      <c r="G29" s="28"/>
      <c r="H29" s="29"/>
    </row>
    <row r="30" ht="15.75" customHeight="1">
      <c r="A30" s="11"/>
      <c r="B30" s="128"/>
      <c r="C30" s="129"/>
      <c r="D30" t="s" s="133">
        <v>230</v>
      </c>
      <c r="E30" t="s" s="130">
        <v>851</v>
      </c>
      <c r="F30" s="131"/>
      <c r="G30" s="28"/>
      <c r="H30" s="29"/>
    </row>
    <row r="31" ht="15.75" customHeight="1">
      <c r="A31" s="11"/>
      <c r="B31" s="128"/>
      <c r="C31" s="129"/>
      <c r="D31" t="s" s="133">
        <v>852</v>
      </c>
      <c r="E31" t="s" s="130">
        <v>853</v>
      </c>
      <c r="F31" s="131"/>
      <c r="G31" s="28"/>
      <c r="H31" s="29"/>
    </row>
    <row r="32" ht="15" customHeight="1">
      <c r="A32" s="11"/>
      <c r="B32" s="128"/>
      <c r="C32" s="129"/>
      <c r="D32" t="s" s="133">
        <v>400</v>
      </c>
      <c r="E32" t="s" s="130">
        <v>854</v>
      </c>
      <c r="F32" s="131"/>
      <c r="G32" s="28"/>
      <c r="H32" s="29"/>
    </row>
    <row r="33" ht="15.75" customHeight="1">
      <c r="A33" s="11"/>
      <c r="B33" s="128"/>
      <c r="C33" s="129"/>
      <c r="D33" t="s" s="133">
        <v>855</v>
      </c>
      <c r="E33" t="s" s="130">
        <v>856</v>
      </c>
      <c r="F33" s="131"/>
      <c r="G33" s="28"/>
      <c r="H33" s="29"/>
    </row>
    <row r="34" ht="15" customHeight="1">
      <c r="A34" s="11"/>
      <c r="B34" s="128"/>
      <c r="C34" s="129"/>
      <c r="D34" t="s" s="133">
        <v>451</v>
      </c>
      <c r="E34" t="s" s="130">
        <v>857</v>
      </c>
      <c r="F34" s="131"/>
      <c r="G34" s="28"/>
      <c r="H34" s="29"/>
    </row>
    <row r="35" ht="15.75" customHeight="1">
      <c r="A35" s="11"/>
      <c r="B35" s="83"/>
      <c r="C35" s="28"/>
      <c r="D35" s="135"/>
      <c r="E35" s="137"/>
      <c r="F35" s="28"/>
      <c r="G35" s="28"/>
      <c r="H35" s="29"/>
    </row>
    <row r="36" ht="15" customHeight="1">
      <c r="A36" s="11"/>
      <c r="B36" s="83"/>
      <c r="C36" t="s" s="125">
        <v>858</v>
      </c>
      <c r="D36" t="s" s="126">
        <v>206</v>
      </c>
      <c r="E36" s="134"/>
      <c r="F36" s="28"/>
      <c r="G36" s="28"/>
      <c r="H36" s="29"/>
    </row>
    <row r="37" ht="60" customHeight="1">
      <c r="A37" s="11"/>
      <c r="B37" s="128"/>
      <c r="C37" s="129"/>
      <c r="D37" t="s" s="133">
        <v>859</v>
      </c>
      <c r="E37" t="s" s="130">
        <v>860</v>
      </c>
      <c r="F37" s="131"/>
      <c r="G37" s="28"/>
      <c r="H37" s="29"/>
    </row>
    <row r="38" ht="208.5" customHeight="1">
      <c r="A38" s="11"/>
      <c r="B38" s="128"/>
      <c r="C38" s="129"/>
      <c r="D38" t="s" s="133">
        <v>216</v>
      </c>
      <c r="E38" t="s" s="130">
        <v>861</v>
      </c>
      <c r="F38" s="131"/>
      <c r="G38" s="28"/>
      <c r="H38" s="29"/>
    </row>
    <row r="39" ht="72" customHeight="1">
      <c r="A39" s="11"/>
      <c r="B39" s="128"/>
      <c r="C39" s="129"/>
      <c r="D39" t="s" s="133">
        <v>271</v>
      </c>
      <c r="E39" t="s" s="130">
        <v>862</v>
      </c>
      <c r="F39" s="131"/>
      <c r="G39" s="28"/>
      <c r="H39" s="29"/>
    </row>
    <row r="40" ht="94.5" customHeight="1">
      <c r="A40" s="11"/>
      <c r="B40" s="128"/>
      <c r="C40" s="129"/>
      <c r="D40" t="s" s="133">
        <v>234</v>
      </c>
      <c r="E40" t="s" s="130">
        <v>863</v>
      </c>
      <c r="F40" s="131"/>
      <c r="G40" s="28"/>
      <c r="H40" s="29"/>
    </row>
    <row r="41" ht="168" customHeight="1">
      <c r="A41" s="11"/>
      <c r="B41" s="128"/>
      <c r="C41" s="129"/>
      <c r="D41" t="s" s="133">
        <v>452</v>
      </c>
      <c r="E41" t="s" s="130">
        <v>864</v>
      </c>
      <c r="F41" s="131"/>
      <c r="G41" s="28"/>
      <c r="H41" s="29"/>
    </row>
    <row r="42" ht="153.75" customHeight="1">
      <c r="A42" s="11"/>
      <c r="B42" s="128"/>
      <c r="C42" s="129"/>
      <c r="D42" t="s" s="133">
        <v>679</v>
      </c>
      <c r="E42" t="s" s="130">
        <v>865</v>
      </c>
      <c r="F42" s="131"/>
      <c r="G42" s="28"/>
      <c r="H42" s="29"/>
    </row>
    <row r="43" ht="60" customHeight="1">
      <c r="A43" s="11"/>
      <c r="B43" s="128"/>
      <c r="C43" s="129"/>
      <c r="D43" t="s" s="133">
        <v>420</v>
      </c>
      <c r="E43" t="s" s="130">
        <v>866</v>
      </c>
      <c r="F43" s="131"/>
      <c r="G43" s="28"/>
      <c r="H43" s="29"/>
    </row>
    <row r="44" ht="15" customHeight="1">
      <c r="A44" s="11"/>
      <c r="B44" s="83"/>
      <c r="C44" s="28"/>
      <c r="D44" s="76"/>
      <c r="E44" s="76"/>
      <c r="F44" s="28"/>
      <c r="G44" s="28"/>
      <c r="H44" s="29"/>
    </row>
    <row r="45" ht="15" customHeight="1">
      <c r="A45" s="11"/>
      <c r="B45" s="83"/>
      <c r="C45" s="138"/>
      <c r="D45" t="s" s="126">
        <v>867</v>
      </c>
      <c r="E45" s="134"/>
      <c r="F45" s="28"/>
      <c r="G45" s="28"/>
      <c r="H45" s="29"/>
    </row>
    <row r="46" ht="15" customHeight="1">
      <c r="A46" s="11"/>
      <c r="B46" s="128"/>
      <c r="C46" s="129"/>
      <c r="D46" t="s" s="133">
        <v>203</v>
      </c>
      <c r="E46" t="s" s="130">
        <v>868</v>
      </c>
      <c r="F46" s="131"/>
      <c r="G46" s="28"/>
      <c r="H46" s="29"/>
    </row>
    <row r="47" ht="15.75" customHeight="1">
      <c r="A47" s="11"/>
      <c r="B47" s="128"/>
      <c r="C47" s="129"/>
      <c r="D47" t="s" s="133">
        <v>204</v>
      </c>
      <c r="E47" t="s" s="130">
        <v>869</v>
      </c>
      <c r="F47" s="131"/>
      <c r="G47" s="28"/>
      <c r="H47" s="29"/>
    </row>
    <row r="48" ht="15" customHeight="1">
      <c r="A48" s="11"/>
      <c r="B48" s="83"/>
      <c r="C48" s="28"/>
      <c r="D48" s="76"/>
      <c r="E48" s="76"/>
      <c r="F48" s="28"/>
      <c r="G48" s="28"/>
      <c r="H48" s="29"/>
    </row>
    <row r="49" ht="15" customHeight="1">
      <c r="A49" s="11"/>
      <c r="B49" s="83"/>
      <c r="C49" s="28"/>
      <c r="D49" s="28"/>
      <c r="E49" s="28"/>
      <c r="F49" s="28"/>
      <c r="G49" s="28"/>
      <c r="H49" s="29"/>
    </row>
    <row r="50" ht="15" customHeight="1">
      <c r="A50" t="s" s="47">
        <v>12</v>
      </c>
      <c r="B50" s="83"/>
      <c r="C50" s="28"/>
      <c r="D50" s="28"/>
      <c r="E50" s="28"/>
      <c r="F50" s="28"/>
      <c r="G50" s="28"/>
      <c r="H50" s="29"/>
    </row>
    <row r="51" ht="15" customHeight="1">
      <c r="A51" s="18"/>
      <c r="B51" s="104"/>
      <c r="C51" s="43"/>
      <c r="D51" s="43"/>
      <c r="E51" s="43"/>
      <c r="F51" s="43"/>
      <c r="G51" s="43"/>
      <c r="H51" s="44"/>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